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年初西党发【2025】3号" sheetId="1" r:id="rId1"/>
  </sheets>
  <definedNames>
    <definedName name="_xlnm._FilterDatabase" localSheetId="0" hidden="1">年初西党发【2025】3号!$A$4:$M$94</definedName>
    <definedName name="_xlnm.Print_Area" localSheetId="0">年初西党发【2025】3号!$A$1:$M$94</definedName>
    <definedName name="_xlnm.Print_Titles" localSheetId="0">年初西党发【2025】3号!$1:$4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<sst xmlns="http://schemas.openxmlformats.org/spreadsheetml/2006/main" count="277" uniqueCount="179">
  <si>
    <t>附件1：</t>
  </si>
  <si>
    <t>西吉县2025年涉农整合资金项目绩效目标批复表</t>
  </si>
  <si>
    <t>编制单位：西吉县财政局</t>
  </si>
  <si>
    <t>单位：万元</t>
  </si>
  <si>
    <t>序号</t>
  </si>
  <si>
    <t>项目名称</t>
  </si>
  <si>
    <t>项目资金（万元）</t>
  </si>
  <si>
    <t>实施单位</t>
  </si>
  <si>
    <t>合规性审核（20分）</t>
  </si>
  <si>
    <t>完整性审核（20分）</t>
  </si>
  <si>
    <t>相关性审核（20分）</t>
  </si>
  <si>
    <t>适当性审核（20分）</t>
  </si>
  <si>
    <t>可行性审核（20分）</t>
  </si>
  <si>
    <t>审核得分</t>
  </si>
  <si>
    <t>综合评定等级</t>
  </si>
  <si>
    <t>审核时间</t>
  </si>
  <si>
    <t>备注</t>
  </si>
  <si>
    <t>小麦种植项目</t>
  </si>
  <si>
    <t>县农业农村局</t>
  </si>
  <si>
    <t>杂粮种植项目</t>
  </si>
  <si>
    <t>油料种植项目</t>
  </si>
  <si>
    <t>杂粮（油料）加工项目</t>
  </si>
  <si>
    <t>县工业信息化局</t>
  </si>
  <si>
    <t>杂粮（油料）加工能力提升项目</t>
  </si>
  <si>
    <t>农作物保墒增产项目</t>
  </si>
  <si>
    <t>“见犊（驹）补母”项目</t>
  </si>
  <si>
    <t>肉牛扩群补栏项目</t>
  </si>
  <si>
    <t>全株玉米青贮项目</t>
  </si>
  <si>
    <t>肉牛良种繁育项目</t>
  </si>
  <si>
    <t>11-1</t>
  </si>
  <si>
    <t>西吉牛肉及牛肉品外销项目</t>
  </si>
  <si>
    <t>11-2</t>
  </si>
  <si>
    <t>县商务投资促进局</t>
  </si>
  <si>
    <t>12</t>
  </si>
  <si>
    <t>肉牛产业融合项目</t>
  </si>
  <si>
    <t>县工业园区管委会</t>
  </si>
  <si>
    <t>13</t>
  </si>
  <si>
    <t>农产品电商销售项目</t>
  </si>
  <si>
    <t>14</t>
  </si>
  <si>
    <t>肉牛屠宰加工项目</t>
  </si>
  <si>
    <t>15</t>
  </si>
  <si>
    <t>生猪养殖项目</t>
  </si>
  <si>
    <t>16</t>
  </si>
  <si>
    <t>马铃薯原原种奖补项目</t>
  </si>
  <si>
    <t>17</t>
  </si>
  <si>
    <t>马铃薯标准化种植项目</t>
  </si>
  <si>
    <t>18</t>
  </si>
  <si>
    <t>马铃薯新品种推广项目</t>
  </si>
  <si>
    <t>19</t>
  </si>
  <si>
    <t>马铃薯销售市场开拓
项目</t>
  </si>
  <si>
    <t>20</t>
  </si>
  <si>
    <t>马铃薯精深加工项目</t>
  </si>
  <si>
    <t>21</t>
  </si>
  <si>
    <t>马铃薯产业精深加工能力提升项目</t>
  </si>
  <si>
    <t>22</t>
  </si>
  <si>
    <t>蔬菜种植项目</t>
  </si>
  <si>
    <t>23</t>
  </si>
  <si>
    <t>蔬菜销售项目</t>
  </si>
  <si>
    <t>24</t>
  </si>
  <si>
    <t>蔬菜精深加工能力提升项目</t>
  </si>
  <si>
    <t>25</t>
  </si>
  <si>
    <t>蔬菜仓储保鲜冷链项目</t>
  </si>
  <si>
    <t>26</t>
  </si>
  <si>
    <t>食用菌种植加工项目</t>
  </si>
  <si>
    <t>27</t>
  </si>
  <si>
    <t>西吉县田坪乡大岔村设施拱棚及基础设施建设2025年以工代赈项目</t>
  </si>
  <si>
    <t>田坪乡人民政府</t>
  </si>
  <si>
    <t>28</t>
  </si>
  <si>
    <t>西吉县马莲乡陆家沟村设施农业拱棚建设2025年以工代赈项目</t>
  </si>
  <si>
    <t>马莲乡人民政府</t>
  </si>
  <si>
    <t>29</t>
  </si>
  <si>
    <t>中药材种植加工项目</t>
  </si>
  <si>
    <t>县科技局</t>
  </si>
  <si>
    <t>30</t>
  </si>
  <si>
    <t>阳光助残小康计划项目</t>
  </si>
  <si>
    <t>县残联</t>
  </si>
  <si>
    <t>31</t>
  </si>
  <si>
    <t>特色农产品品牌建设
项目</t>
  </si>
  <si>
    <t>32</t>
  </si>
  <si>
    <t>小额贷款贴息</t>
  </si>
  <si>
    <t>33</t>
  </si>
  <si>
    <t>农业产业竞争性评审
奖补项目</t>
  </si>
  <si>
    <t>34</t>
  </si>
  <si>
    <t>庭院经济项目</t>
  </si>
  <si>
    <t>35</t>
  </si>
  <si>
    <t>西吉县2025年苗木引种驯化繁育项目</t>
  </si>
  <si>
    <t>县林业和草原局</t>
  </si>
  <si>
    <t>36</t>
  </si>
  <si>
    <t>“雨露计划”补助项目</t>
  </si>
  <si>
    <t>37</t>
  </si>
  <si>
    <t>西吉县2024-2025年跨省跨县一次性交通补贴</t>
  </si>
  <si>
    <t>县就业创业和人才服务中心</t>
  </si>
  <si>
    <t>38</t>
  </si>
  <si>
    <t>西吉县2024-2025年转移就业务工补贴</t>
  </si>
  <si>
    <t>39</t>
  </si>
  <si>
    <t>西吉县2024-2025年政府购买公益性岗位</t>
  </si>
  <si>
    <t>40</t>
  </si>
  <si>
    <t>西吉县2025年购买邮政公益性岗位</t>
  </si>
  <si>
    <t>41</t>
  </si>
  <si>
    <t>西吉县2025年政府主导有组织、定向化、技术型转移就业技能培训</t>
  </si>
  <si>
    <t>42-1</t>
  </si>
  <si>
    <t>农村沐光增收项目</t>
  </si>
  <si>
    <t>将台堡镇人民政府</t>
  </si>
  <si>
    <t>42-2</t>
  </si>
  <si>
    <t>平峰镇人民政府</t>
  </si>
  <si>
    <t>42-3</t>
  </si>
  <si>
    <t>马建乡人民政府</t>
  </si>
  <si>
    <t>42-4</t>
  </si>
  <si>
    <t>新营乡人民政府</t>
  </si>
  <si>
    <t>42-5</t>
  </si>
  <si>
    <t>硝河乡人民政府</t>
  </si>
  <si>
    <t>42-6</t>
  </si>
  <si>
    <t>兴隆镇人民政府</t>
  </si>
  <si>
    <t>42-7</t>
  </si>
  <si>
    <t>42-8</t>
  </si>
  <si>
    <t>兴平乡人民政府</t>
  </si>
  <si>
    <t>42-9</t>
  </si>
  <si>
    <t>吉强镇人民政府</t>
  </si>
  <si>
    <t>43</t>
  </si>
  <si>
    <t>西吉县农村供水调蓄工程（2025年）</t>
  </si>
  <si>
    <t>县水务局</t>
  </si>
  <si>
    <t>44</t>
  </si>
  <si>
    <t>西吉县2025年农村饮水入户工程</t>
  </si>
  <si>
    <t>45</t>
  </si>
  <si>
    <t>西吉县偏城乡大庄村河道治理2025年以工代赈项目</t>
  </si>
  <si>
    <t>偏城乡人民政府</t>
  </si>
  <si>
    <t>46</t>
  </si>
  <si>
    <t>西吉县硝河乡马昌村美丽宜居村庄建设2025年以工代赈项目</t>
  </si>
  <si>
    <t>47</t>
  </si>
  <si>
    <t>西吉县马建乡周吴、白虎村级道路硬化2025年以工代赈
项目</t>
  </si>
  <si>
    <t>48</t>
  </si>
  <si>
    <t>西吉县白崖乡旧堡村乡村道路硬化2025年以工代赈项目</t>
  </si>
  <si>
    <t>白崖乡人民政府</t>
  </si>
  <si>
    <t>49</t>
  </si>
  <si>
    <t>西吉县村组道路建设及次差路况提升项目</t>
  </si>
  <si>
    <t>县交通运输局</t>
  </si>
  <si>
    <t>50</t>
  </si>
  <si>
    <t>农用残膜回收项目</t>
  </si>
  <si>
    <t>51-1</t>
  </si>
  <si>
    <t>农村人居环境整治奖励项目</t>
  </si>
  <si>
    <t>51-2</t>
  </si>
  <si>
    <t>红耀乡人民政府</t>
  </si>
  <si>
    <t>51-3</t>
  </si>
  <si>
    <t>火石寨乡人民政府</t>
  </si>
  <si>
    <t>51-4</t>
  </si>
  <si>
    <t>51-5</t>
  </si>
  <si>
    <t>51-6</t>
  </si>
  <si>
    <t>51-7</t>
  </si>
  <si>
    <t>51-8</t>
  </si>
  <si>
    <t>51-9</t>
  </si>
  <si>
    <t>51-10</t>
  </si>
  <si>
    <t>沙沟乡人民政府</t>
  </si>
  <si>
    <t>51-11</t>
  </si>
  <si>
    <t>什字乡人民政府</t>
  </si>
  <si>
    <t>51-12</t>
  </si>
  <si>
    <t>51-13</t>
  </si>
  <si>
    <t>王民乡人民政府</t>
  </si>
  <si>
    <t>51-14</t>
  </si>
  <si>
    <t>西滩乡人民政府</t>
  </si>
  <si>
    <t>51-15</t>
  </si>
  <si>
    <t>51-16</t>
  </si>
  <si>
    <t>震湖乡人民政府</t>
  </si>
  <si>
    <t>51-17</t>
  </si>
  <si>
    <t>51-18</t>
  </si>
  <si>
    <t>51-19</t>
  </si>
  <si>
    <t>52</t>
  </si>
  <si>
    <t>西吉县2025年移民安置村基础设施提升改造工程</t>
  </si>
  <si>
    <t>53-1</t>
  </si>
  <si>
    <t>发展新型农村集体经济</t>
  </si>
  <si>
    <t>53-2</t>
  </si>
  <si>
    <t>53-3</t>
  </si>
  <si>
    <t>53-4</t>
  </si>
  <si>
    <t>53-5</t>
  </si>
  <si>
    <t>53-6</t>
  </si>
  <si>
    <t>53-7</t>
  </si>
  <si>
    <t>53-8</t>
  </si>
  <si>
    <t>53-9</t>
  </si>
  <si>
    <t>53-10</t>
  </si>
  <si>
    <t>53-11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</si>
</sst>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6"/>
      <name val="方正小标宋简体"/>
      <charset val="134"/>
    </font>
    <font>
      <sz val="11"/>
      <name val="仿宋_GB2312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/>
    <xf numFmtId="176" fontId="3" fillId="0" borderId="0" xfId="0" applyNumberFormat="1" applyFont="1" applyFill="1" applyAlignment="1"/>
    <xf numFmtId="49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4"/>
  <sheetViews>
    <sheetView tabSelected="1" workbookViewId="0">
      <pane ySplit="4" topLeftCell="A66" activePane="bottomLeft" state="frozen"/>
      <selection/>
      <selection pane="bottomLeft" activeCell="D75" sqref="D75"/>
    </sheetView>
  </sheetViews>
  <sheetFormatPr defaultColWidth="9" defaultRowHeight="14.4"/>
  <cols>
    <col min="1" max="1" width="6.37962962962963" style="7" customWidth="1"/>
    <col min="2" max="2" width="24.5" style="1" customWidth="1"/>
    <col min="3" max="3" width="12.212962962963" style="2" customWidth="1"/>
    <col min="4" max="4" width="17.2962962962963" style="2" customWidth="1"/>
    <col min="5" max="9" width="11.7685185185185" style="3" customWidth="1"/>
    <col min="10" max="10" width="9.76851851851852" style="3" customWidth="1"/>
    <col min="11" max="11" width="8.62962962962963" style="3" customWidth="1"/>
    <col min="12" max="12" width="14.6296296296296" style="8" customWidth="1"/>
    <col min="13" max="16384" width="9" style="2"/>
  </cols>
  <sheetData>
    <row r="1" s="1" customFormat="1" spans="1:12">
      <c r="A1" s="9" t="s">
        <v>0</v>
      </c>
      <c r="B1" s="10"/>
      <c r="E1" s="11"/>
      <c r="F1" s="11"/>
      <c r="G1" s="11"/>
      <c r="H1" s="11"/>
      <c r="I1" s="11"/>
      <c r="J1" s="11"/>
      <c r="K1" s="11"/>
      <c r="L1" s="25"/>
    </row>
    <row r="2" s="2" customFormat="1" ht="18" customHeight="1" spans="1:1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2" customFormat="1" ht="21" customHeight="1" spans="1:13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 t="s">
        <v>3</v>
      </c>
      <c r="M3" s="10"/>
    </row>
    <row r="4" s="3" customFormat="1" ht="42" customHeight="1" spans="1:13">
      <c r="A4" s="14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26" t="s">
        <v>15</v>
      </c>
      <c r="M4" s="15" t="s">
        <v>16</v>
      </c>
    </row>
    <row r="5" s="2" customFormat="1" ht="34" customHeight="1" spans="1:13">
      <c r="A5" s="16">
        <v>1</v>
      </c>
      <c r="B5" s="17" t="s">
        <v>17</v>
      </c>
      <c r="C5" s="17">
        <v>800</v>
      </c>
      <c r="D5" s="17" t="s">
        <v>18</v>
      </c>
      <c r="E5" s="17">
        <v>20</v>
      </c>
      <c r="F5" s="17">
        <v>20</v>
      </c>
      <c r="G5" s="17">
        <v>18</v>
      </c>
      <c r="H5" s="17">
        <v>19</v>
      </c>
      <c r="I5" s="17">
        <v>18</v>
      </c>
      <c r="J5" s="17">
        <f t="shared" ref="J5:J68" si="0">E5+F5+G5+H5+I5</f>
        <v>95</v>
      </c>
      <c r="K5" s="17" t="str">
        <f t="shared" ref="K5:K68" si="1">IF(J5&gt;=85,"通过","不通过")</f>
        <v>通过</v>
      </c>
      <c r="L5" s="27">
        <v>45776</v>
      </c>
      <c r="M5" s="17"/>
    </row>
    <row r="6" s="2" customFormat="1" ht="34" customHeight="1" spans="1:13">
      <c r="A6" s="16">
        <v>2</v>
      </c>
      <c r="B6" s="17" t="s">
        <v>19</v>
      </c>
      <c r="C6" s="17">
        <v>1450</v>
      </c>
      <c r="D6" s="17" t="s">
        <v>18</v>
      </c>
      <c r="E6" s="17">
        <v>20</v>
      </c>
      <c r="F6" s="17">
        <v>19</v>
      </c>
      <c r="G6" s="17">
        <v>19</v>
      </c>
      <c r="H6" s="17">
        <v>20</v>
      </c>
      <c r="I6" s="17">
        <v>18</v>
      </c>
      <c r="J6" s="17">
        <f t="shared" si="0"/>
        <v>96</v>
      </c>
      <c r="K6" s="17" t="str">
        <f t="shared" si="1"/>
        <v>通过</v>
      </c>
      <c r="L6" s="27">
        <v>45776</v>
      </c>
      <c r="M6" s="17"/>
    </row>
    <row r="7" s="2" customFormat="1" ht="34" customHeight="1" spans="1:13">
      <c r="A7" s="16">
        <v>3</v>
      </c>
      <c r="B7" s="17" t="s">
        <v>20</v>
      </c>
      <c r="C7" s="17">
        <v>400</v>
      </c>
      <c r="D7" s="17" t="s">
        <v>18</v>
      </c>
      <c r="E7" s="17">
        <v>20</v>
      </c>
      <c r="F7" s="17">
        <v>19</v>
      </c>
      <c r="G7" s="17">
        <v>19</v>
      </c>
      <c r="H7" s="17">
        <v>20</v>
      </c>
      <c r="I7" s="17">
        <v>18</v>
      </c>
      <c r="J7" s="17">
        <f t="shared" si="0"/>
        <v>96</v>
      </c>
      <c r="K7" s="17" t="str">
        <f t="shared" si="1"/>
        <v>通过</v>
      </c>
      <c r="L7" s="27">
        <v>45776</v>
      </c>
      <c r="M7" s="17"/>
    </row>
    <row r="8" s="4" customFormat="1" ht="34" customHeight="1" spans="1:13">
      <c r="A8" s="18">
        <v>4</v>
      </c>
      <c r="B8" s="19" t="s">
        <v>21</v>
      </c>
      <c r="C8" s="19">
        <v>200</v>
      </c>
      <c r="D8" s="19" t="s">
        <v>22</v>
      </c>
      <c r="E8" s="19">
        <v>20</v>
      </c>
      <c r="F8" s="19">
        <v>19</v>
      </c>
      <c r="G8" s="19">
        <v>19</v>
      </c>
      <c r="H8" s="19">
        <v>20</v>
      </c>
      <c r="I8" s="19">
        <v>17</v>
      </c>
      <c r="J8" s="19">
        <f t="shared" si="0"/>
        <v>95</v>
      </c>
      <c r="K8" s="19" t="str">
        <f t="shared" si="1"/>
        <v>通过</v>
      </c>
      <c r="L8" s="28">
        <v>45776</v>
      </c>
      <c r="M8" s="19"/>
    </row>
    <row r="9" s="4" customFormat="1" ht="34" customHeight="1" spans="1:13">
      <c r="A9" s="18">
        <v>5</v>
      </c>
      <c r="B9" s="19" t="s">
        <v>23</v>
      </c>
      <c r="C9" s="19">
        <v>200</v>
      </c>
      <c r="D9" s="19" t="s">
        <v>22</v>
      </c>
      <c r="E9" s="19">
        <v>20</v>
      </c>
      <c r="F9" s="19">
        <v>19</v>
      </c>
      <c r="G9" s="19">
        <v>19</v>
      </c>
      <c r="H9" s="19">
        <v>20</v>
      </c>
      <c r="I9" s="19">
        <v>17</v>
      </c>
      <c r="J9" s="19">
        <f t="shared" si="0"/>
        <v>95</v>
      </c>
      <c r="K9" s="19" t="str">
        <f t="shared" si="1"/>
        <v>通过</v>
      </c>
      <c r="L9" s="28">
        <v>45776</v>
      </c>
      <c r="M9" s="19"/>
    </row>
    <row r="10" s="2" customFormat="1" ht="34" customHeight="1" spans="1:13">
      <c r="A10" s="16">
        <v>6</v>
      </c>
      <c r="B10" s="17" t="s">
        <v>24</v>
      </c>
      <c r="C10" s="17">
        <v>5520</v>
      </c>
      <c r="D10" s="17" t="s">
        <v>18</v>
      </c>
      <c r="E10" s="17">
        <v>20</v>
      </c>
      <c r="F10" s="17">
        <v>19</v>
      </c>
      <c r="G10" s="17">
        <v>19</v>
      </c>
      <c r="H10" s="17">
        <v>20</v>
      </c>
      <c r="I10" s="17">
        <v>17</v>
      </c>
      <c r="J10" s="17">
        <f t="shared" si="0"/>
        <v>95</v>
      </c>
      <c r="K10" s="17" t="str">
        <f t="shared" si="1"/>
        <v>通过</v>
      </c>
      <c r="L10" s="27">
        <v>45776</v>
      </c>
      <c r="M10" s="17"/>
    </row>
    <row r="11" s="4" customFormat="1" ht="34" customHeight="1" spans="1:13">
      <c r="A11" s="18">
        <v>7</v>
      </c>
      <c r="B11" s="19" t="s">
        <v>25</v>
      </c>
      <c r="C11" s="19">
        <v>3700</v>
      </c>
      <c r="D11" s="19" t="s">
        <v>18</v>
      </c>
      <c r="E11" s="19">
        <v>20</v>
      </c>
      <c r="F11" s="19">
        <v>19</v>
      </c>
      <c r="G11" s="19">
        <v>19</v>
      </c>
      <c r="H11" s="19">
        <v>20</v>
      </c>
      <c r="I11" s="19">
        <v>18</v>
      </c>
      <c r="J11" s="19">
        <f t="shared" si="0"/>
        <v>96</v>
      </c>
      <c r="K11" s="19" t="str">
        <f t="shared" si="1"/>
        <v>通过</v>
      </c>
      <c r="L11" s="28">
        <v>45776</v>
      </c>
      <c r="M11" s="19"/>
    </row>
    <row r="12" s="4" customFormat="1" ht="34" customHeight="1" spans="1:13">
      <c r="A12" s="18">
        <v>8</v>
      </c>
      <c r="B12" s="19" t="s">
        <v>26</v>
      </c>
      <c r="C12" s="19">
        <v>5000</v>
      </c>
      <c r="D12" s="19" t="s">
        <v>18</v>
      </c>
      <c r="E12" s="19">
        <v>20</v>
      </c>
      <c r="F12" s="19">
        <v>19</v>
      </c>
      <c r="G12" s="19">
        <v>19</v>
      </c>
      <c r="H12" s="19">
        <v>20</v>
      </c>
      <c r="I12" s="19">
        <v>18</v>
      </c>
      <c r="J12" s="19">
        <f t="shared" si="0"/>
        <v>96</v>
      </c>
      <c r="K12" s="19" t="str">
        <f t="shared" si="1"/>
        <v>通过</v>
      </c>
      <c r="L12" s="28">
        <v>45776</v>
      </c>
      <c r="M12" s="19"/>
    </row>
    <row r="13" s="4" customFormat="1" ht="34" customHeight="1" spans="1:13">
      <c r="A13" s="18">
        <v>9</v>
      </c>
      <c r="B13" s="19" t="s">
        <v>27</v>
      </c>
      <c r="C13" s="20">
        <v>2200</v>
      </c>
      <c r="D13" s="19" t="s">
        <v>18</v>
      </c>
      <c r="E13" s="19">
        <v>20</v>
      </c>
      <c r="F13" s="19">
        <v>16</v>
      </c>
      <c r="G13" s="19">
        <v>18</v>
      </c>
      <c r="H13" s="19">
        <v>20</v>
      </c>
      <c r="I13" s="19">
        <v>18</v>
      </c>
      <c r="J13" s="19">
        <f t="shared" si="0"/>
        <v>92</v>
      </c>
      <c r="K13" s="19" t="str">
        <f t="shared" si="1"/>
        <v>通过</v>
      </c>
      <c r="L13" s="28">
        <v>45776</v>
      </c>
      <c r="M13" s="19"/>
    </row>
    <row r="14" s="4" customFormat="1" ht="34" customHeight="1" spans="1:13">
      <c r="A14" s="18">
        <v>10</v>
      </c>
      <c r="B14" s="19" t="s">
        <v>28</v>
      </c>
      <c r="C14" s="20">
        <v>30</v>
      </c>
      <c r="D14" s="19" t="s">
        <v>18</v>
      </c>
      <c r="E14" s="19">
        <v>20</v>
      </c>
      <c r="F14" s="19">
        <v>20</v>
      </c>
      <c r="G14" s="19">
        <v>20</v>
      </c>
      <c r="H14" s="19">
        <v>20</v>
      </c>
      <c r="I14" s="19">
        <v>18</v>
      </c>
      <c r="J14" s="19">
        <f t="shared" si="0"/>
        <v>98</v>
      </c>
      <c r="K14" s="19" t="str">
        <f t="shared" si="1"/>
        <v>通过</v>
      </c>
      <c r="L14" s="28">
        <v>45776</v>
      </c>
      <c r="M14" s="19"/>
    </row>
    <row r="15" s="4" customFormat="1" ht="28.8" spans="1:13">
      <c r="A15" s="18" t="s">
        <v>29</v>
      </c>
      <c r="B15" s="19" t="s">
        <v>30</v>
      </c>
      <c r="C15" s="20">
        <v>900</v>
      </c>
      <c r="D15" s="19" t="s">
        <v>18</v>
      </c>
      <c r="E15" s="19">
        <v>20</v>
      </c>
      <c r="F15" s="19">
        <v>20</v>
      </c>
      <c r="G15" s="19">
        <v>19</v>
      </c>
      <c r="H15" s="19">
        <v>20</v>
      </c>
      <c r="I15" s="19">
        <v>18</v>
      </c>
      <c r="J15" s="19">
        <f t="shared" si="0"/>
        <v>97</v>
      </c>
      <c r="K15" s="19" t="str">
        <f t="shared" si="1"/>
        <v>通过</v>
      </c>
      <c r="L15" s="28">
        <v>45776</v>
      </c>
      <c r="M15" s="19"/>
    </row>
    <row r="16" s="4" customFormat="1" ht="34" customHeight="1" spans="1:13">
      <c r="A16" s="18" t="s">
        <v>31</v>
      </c>
      <c r="B16" s="19" t="s">
        <v>30</v>
      </c>
      <c r="C16" s="19">
        <v>200</v>
      </c>
      <c r="D16" s="19" t="s">
        <v>32</v>
      </c>
      <c r="E16" s="19">
        <v>20</v>
      </c>
      <c r="F16" s="19">
        <v>20</v>
      </c>
      <c r="G16" s="19">
        <v>20</v>
      </c>
      <c r="H16" s="19">
        <v>20</v>
      </c>
      <c r="I16" s="19">
        <v>17</v>
      </c>
      <c r="J16" s="19">
        <f t="shared" si="0"/>
        <v>97</v>
      </c>
      <c r="K16" s="19" t="str">
        <f t="shared" si="1"/>
        <v>通过</v>
      </c>
      <c r="L16" s="28">
        <v>45776</v>
      </c>
      <c r="M16" s="19"/>
    </row>
    <row r="17" s="4" customFormat="1" ht="34" customHeight="1" spans="1:13">
      <c r="A17" s="18" t="s">
        <v>33</v>
      </c>
      <c r="B17" s="21" t="s">
        <v>34</v>
      </c>
      <c r="C17" s="19">
        <v>8000</v>
      </c>
      <c r="D17" s="19" t="s">
        <v>35</v>
      </c>
      <c r="E17" s="19">
        <v>20</v>
      </c>
      <c r="F17" s="19">
        <v>20</v>
      </c>
      <c r="G17" s="19">
        <v>20</v>
      </c>
      <c r="H17" s="19">
        <v>19</v>
      </c>
      <c r="I17" s="19">
        <v>16</v>
      </c>
      <c r="J17" s="19">
        <f t="shared" si="0"/>
        <v>95</v>
      </c>
      <c r="K17" s="19" t="str">
        <f t="shared" si="1"/>
        <v>通过</v>
      </c>
      <c r="L17" s="28">
        <v>45776</v>
      </c>
      <c r="M17" s="19"/>
    </row>
    <row r="18" s="4" customFormat="1" ht="34" customHeight="1" spans="1:13">
      <c r="A18" s="18" t="s">
        <v>36</v>
      </c>
      <c r="B18" s="19" t="s">
        <v>37</v>
      </c>
      <c r="C18" s="19">
        <v>600</v>
      </c>
      <c r="D18" s="19" t="s">
        <v>32</v>
      </c>
      <c r="E18" s="19">
        <v>20</v>
      </c>
      <c r="F18" s="19">
        <v>20</v>
      </c>
      <c r="G18" s="19">
        <v>20</v>
      </c>
      <c r="H18" s="19">
        <v>20</v>
      </c>
      <c r="I18" s="19">
        <v>17</v>
      </c>
      <c r="J18" s="19">
        <f t="shared" si="0"/>
        <v>97</v>
      </c>
      <c r="K18" s="19" t="str">
        <f t="shared" si="1"/>
        <v>通过</v>
      </c>
      <c r="L18" s="28">
        <v>45776</v>
      </c>
      <c r="M18" s="19"/>
    </row>
    <row r="19" s="2" customFormat="1" ht="34" customHeight="1" spans="1:13">
      <c r="A19" s="16" t="s">
        <v>38</v>
      </c>
      <c r="B19" s="17" t="s">
        <v>39</v>
      </c>
      <c r="C19" s="17">
        <v>300</v>
      </c>
      <c r="D19" s="17" t="s">
        <v>18</v>
      </c>
      <c r="E19" s="17">
        <v>20</v>
      </c>
      <c r="F19" s="17">
        <v>20</v>
      </c>
      <c r="G19" s="17">
        <v>20</v>
      </c>
      <c r="H19" s="17">
        <v>20</v>
      </c>
      <c r="I19" s="17">
        <v>18</v>
      </c>
      <c r="J19" s="17">
        <f t="shared" si="0"/>
        <v>98</v>
      </c>
      <c r="K19" s="17" t="str">
        <f t="shared" si="1"/>
        <v>通过</v>
      </c>
      <c r="L19" s="27">
        <v>45776</v>
      </c>
      <c r="M19" s="17"/>
    </row>
    <row r="20" s="4" customFormat="1" ht="34" customHeight="1" spans="1:13">
      <c r="A20" s="18" t="s">
        <v>40</v>
      </c>
      <c r="B20" s="19" t="s">
        <v>41</v>
      </c>
      <c r="C20" s="19">
        <v>350</v>
      </c>
      <c r="D20" s="19" t="s">
        <v>18</v>
      </c>
      <c r="E20" s="19">
        <v>20</v>
      </c>
      <c r="F20" s="19">
        <v>20</v>
      </c>
      <c r="G20" s="19">
        <v>20</v>
      </c>
      <c r="H20" s="19">
        <v>20</v>
      </c>
      <c r="I20" s="19">
        <v>18</v>
      </c>
      <c r="J20" s="19">
        <f t="shared" si="0"/>
        <v>98</v>
      </c>
      <c r="K20" s="19" t="str">
        <f t="shared" si="1"/>
        <v>通过</v>
      </c>
      <c r="L20" s="28">
        <v>45776</v>
      </c>
      <c r="M20" s="19"/>
    </row>
    <row r="21" s="4" customFormat="1" ht="34" customHeight="1" spans="1:13">
      <c r="A21" s="18" t="s">
        <v>42</v>
      </c>
      <c r="B21" s="19" t="s">
        <v>43</v>
      </c>
      <c r="C21" s="19">
        <v>770</v>
      </c>
      <c r="D21" s="19" t="s">
        <v>18</v>
      </c>
      <c r="E21" s="19">
        <v>20</v>
      </c>
      <c r="F21" s="19">
        <v>19</v>
      </c>
      <c r="G21" s="19">
        <v>20</v>
      </c>
      <c r="H21" s="19">
        <v>20</v>
      </c>
      <c r="I21" s="19">
        <v>18</v>
      </c>
      <c r="J21" s="19">
        <f t="shared" si="0"/>
        <v>97</v>
      </c>
      <c r="K21" s="19" t="str">
        <f t="shared" si="1"/>
        <v>通过</v>
      </c>
      <c r="L21" s="28">
        <v>45776</v>
      </c>
      <c r="M21" s="19"/>
    </row>
    <row r="22" s="4" customFormat="1" ht="34" customHeight="1" spans="1:13">
      <c r="A22" s="18" t="s">
        <v>44</v>
      </c>
      <c r="B22" s="19" t="s">
        <v>45</v>
      </c>
      <c r="C22" s="19">
        <v>2000</v>
      </c>
      <c r="D22" s="19" t="s">
        <v>18</v>
      </c>
      <c r="E22" s="19">
        <v>20</v>
      </c>
      <c r="F22" s="19">
        <v>20</v>
      </c>
      <c r="G22" s="19">
        <v>20</v>
      </c>
      <c r="H22" s="19">
        <v>20</v>
      </c>
      <c r="I22" s="19">
        <v>18</v>
      </c>
      <c r="J22" s="19">
        <f t="shared" si="0"/>
        <v>98</v>
      </c>
      <c r="K22" s="19" t="str">
        <f t="shared" si="1"/>
        <v>通过</v>
      </c>
      <c r="L22" s="28">
        <v>45776</v>
      </c>
      <c r="M22" s="19"/>
    </row>
    <row r="23" s="4" customFormat="1" ht="34" customHeight="1" spans="1:13">
      <c r="A23" s="18" t="s">
        <v>46</v>
      </c>
      <c r="B23" s="19" t="s">
        <v>47</v>
      </c>
      <c r="C23" s="19">
        <v>220</v>
      </c>
      <c r="D23" s="19" t="s">
        <v>18</v>
      </c>
      <c r="E23" s="19">
        <v>20</v>
      </c>
      <c r="F23" s="19">
        <v>20</v>
      </c>
      <c r="G23" s="19">
        <v>20</v>
      </c>
      <c r="H23" s="19">
        <v>20</v>
      </c>
      <c r="I23" s="19">
        <v>18</v>
      </c>
      <c r="J23" s="19">
        <f t="shared" si="0"/>
        <v>98</v>
      </c>
      <c r="K23" s="19" t="str">
        <f t="shared" si="1"/>
        <v>通过</v>
      </c>
      <c r="L23" s="28">
        <v>45776</v>
      </c>
      <c r="M23" s="19"/>
    </row>
    <row r="24" s="4" customFormat="1" ht="34" customHeight="1" spans="1:13">
      <c r="A24" s="18" t="s">
        <v>48</v>
      </c>
      <c r="B24" s="19" t="s">
        <v>49</v>
      </c>
      <c r="C24" s="19">
        <v>200</v>
      </c>
      <c r="D24" s="19" t="s">
        <v>18</v>
      </c>
      <c r="E24" s="19">
        <v>20</v>
      </c>
      <c r="F24" s="19">
        <v>20</v>
      </c>
      <c r="G24" s="19">
        <v>20</v>
      </c>
      <c r="H24" s="19">
        <v>20</v>
      </c>
      <c r="I24" s="19">
        <v>18</v>
      </c>
      <c r="J24" s="19">
        <f t="shared" si="0"/>
        <v>98</v>
      </c>
      <c r="K24" s="19" t="str">
        <f t="shared" si="1"/>
        <v>通过</v>
      </c>
      <c r="L24" s="28">
        <v>45776</v>
      </c>
      <c r="M24" s="19"/>
    </row>
    <row r="25" s="4" customFormat="1" ht="34" customHeight="1" spans="1:13">
      <c r="A25" s="18" t="s">
        <v>50</v>
      </c>
      <c r="B25" s="19" t="s">
        <v>51</v>
      </c>
      <c r="C25" s="19">
        <v>400</v>
      </c>
      <c r="D25" s="19" t="s">
        <v>18</v>
      </c>
      <c r="E25" s="19">
        <v>20</v>
      </c>
      <c r="F25" s="19">
        <v>20</v>
      </c>
      <c r="G25" s="19">
        <v>20</v>
      </c>
      <c r="H25" s="19">
        <v>20</v>
      </c>
      <c r="I25" s="19">
        <v>18</v>
      </c>
      <c r="J25" s="19">
        <f t="shared" si="0"/>
        <v>98</v>
      </c>
      <c r="K25" s="19" t="str">
        <f t="shared" si="1"/>
        <v>通过</v>
      </c>
      <c r="L25" s="28">
        <v>45776</v>
      </c>
      <c r="M25" s="19"/>
    </row>
    <row r="26" s="4" customFormat="1" ht="34" customHeight="1" spans="1:13">
      <c r="A26" s="18" t="s">
        <v>52</v>
      </c>
      <c r="B26" s="19" t="s">
        <v>53</v>
      </c>
      <c r="C26" s="19">
        <v>200</v>
      </c>
      <c r="D26" s="19" t="s">
        <v>22</v>
      </c>
      <c r="E26" s="19">
        <v>20</v>
      </c>
      <c r="F26" s="19">
        <v>19</v>
      </c>
      <c r="G26" s="19">
        <v>18</v>
      </c>
      <c r="H26" s="19">
        <v>19</v>
      </c>
      <c r="I26" s="19">
        <v>17</v>
      </c>
      <c r="J26" s="19">
        <f t="shared" si="0"/>
        <v>93</v>
      </c>
      <c r="K26" s="19" t="str">
        <f t="shared" si="1"/>
        <v>通过</v>
      </c>
      <c r="L26" s="28">
        <v>45776</v>
      </c>
      <c r="M26" s="19"/>
    </row>
    <row r="27" s="4" customFormat="1" ht="34" customHeight="1" spans="1:13">
      <c r="A27" s="18" t="s">
        <v>54</v>
      </c>
      <c r="B27" s="22" t="s">
        <v>55</v>
      </c>
      <c r="C27" s="19">
        <v>2100</v>
      </c>
      <c r="D27" s="19" t="s">
        <v>18</v>
      </c>
      <c r="E27" s="19">
        <v>20</v>
      </c>
      <c r="F27" s="19">
        <v>17</v>
      </c>
      <c r="G27" s="19">
        <v>19</v>
      </c>
      <c r="H27" s="19">
        <v>20</v>
      </c>
      <c r="I27" s="19">
        <v>17</v>
      </c>
      <c r="J27" s="19">
        <f t="shared" si="0"/>
        <v>93</v>
      </c>
      <c r="K27" s="19" t="str">
        <f t="shared" si="1"/>
        <v>通过</v>
      </c>
      <c r="L27" s="28">
        <v>45776</v>
      </c>
      <c r="M27" s="19"/>
    </row>
    <row r="28" s="4" customFormat="1" ht="34" customHeight="1" spans="1:13">
      <c r="A28" s="18" t="s">
        <v>56</v>
      </c>
      <c r="B28" s="22" t="s">
        <v>57</v>
      </c>
      <c r="C28" s="19">
        <v>600</v>
      </c>
      <c r="D28" s="19" t="s">
        <v>18</v>
      </c>
      <c r="E28" s="19">
        <v>20</v>
      </c>
      <c r="F28" s="19">
        <v>19</v>
      </c>
      <c r="G28" s="19">
        <v>20</v>
      </c>
      <c r="H28" s="19">
        <v>20</v>
      </c>
      <c r="I28" s="19">
        <v>18</v>
      </c>
      <c r="J28" s="19">
        <f t="shared" si="0"/>
        <v>97</v>
      </c>
      <c r="K28" s="19" t="str">
        <f t="shared" si="1"/>
        <v>通过</v>
      </c>
      <c r="L28" s="28">
        <v>45776</v>
      </c>
      <c r="M28" s="19"/>
    </row>
    <row r="29" s="4" customFormat="1" ht="34" customHeight="1" spans="1:13">
      <c r="A29" s="18" t="s">
        <v>58</v>
      </c>
      <c r="B29" s="22" t="s">
        <v>59</v>
      </c>
      <c r="C29" s="19">
        <v>500</v>
      </c>
      <c r="D29" s="19" t="s">
        <v>22</v>
      </c>
      <c r="E29" s="19">
        <v>20</v>
      </c>
      <c r="F29" s="19">
        <v>20</v>
      </c>
      <c r="G29" s="19">
        <v>19</v>
      </c>
      <c r="H29" s="19">
        <v>20</v>
      </c>
      <c r="I29" s="19">
        <v>18</v>
      </c>
      <c r="J29" s="19">
        <f t="shared" si="0"/>
        <v>97</v>
      </c>
      <c r="K29" s="19" t="str">
        <f t="shared" si="1"/>
        <v>通过</v>
      </c>
      <c r="L29" s="28">
        <v>45776</v>
      </c>
      <c r="M29" s="19"/>
    </row>
    <row r="30" s="4" customFormat="1" ht="34" customHeight="1" spans="1:13">
      <c r="A30" s="18" t="s">
        <v>60</v>
      </c>
      <c r="B30" s="22" t="s">
        <v>61</v>
      </c>
      <c r="C30" s="19">
        <v>300</v>
      </c>
      <c r="D30" s="19" t="s">
        <v>18</v>
      </c>
      <c r="E30" s="19">
        <v>20</v>
      </c>
      <c r="F30" s="19">
        <v>20</v>
      </c>
      <c r="G30" s="19">
        <v>20</v>
      </c>
      <c r="H30" s="19">
        <v>20</v>
      </c>
      <c r="I30" s="19">
        <v>18</v>
      </c>
      <c r="J30" s="19">
        <f t="shared" si="0"/>
        <v>98</v>
      </c>
      <c r="K30" s="19" t="str">
        <f t="shared" si="1"/>
        <v>通过</v>
      </c>
      <c r="L30" s="28">
        <v>45776</v>
      </c>
      <c r="M30" s="19"/>
    </row>
    <row r="31" s="4" customFormat="1" ht="34" customHeight="1" spans="1:13">
      <c r="A31" s="18" t="s">
        <v>62</v>
      </c>
      <c r="B31" s="22" t="s">
        <v>63</v>
      </c>
      <c r="C31" s="19">
        <v>1000</v>
      </c>
      <c r="D31" s="19" t="s">
        <v>18</v>
      </c>
      <c r="E31" s="19">
        <v>20</v>
      </c>
      <c r="F31" s="19">
        <v>20</v>
      </c>
      <c r="G31" s="19">
        <v>20</v>
      </c>
      <c r="H31" s="19">
        <v>20</v>
      </c>
      <c r="I31" s="19">
        <v>18</v>
      </c>
      <c r="J31" s="19">
        <f t="shared" si="0"/>
        <v>98</v>
      </c>
      <c r="K31" s="19" t="str">
        <f t="shared" si="1"/>
        <v>通过</v>
      </c>
      <c r="L31" s="28">
        <v>45776</v>
      </c>
      <c r="M31" s="19"/>
    </row>
    <row r="32" s="4" customFormat="1" ht="49" customHeight="1" spans="1:13">
      <c r="A32" s="18" t="s">
        <v>64</v>
      </c>
      <c r="B32" s="19" t="s">
        <v>65</v>
      </c>
      <c r="C32" s="19">
        <v>380</v>
      </c>
      <c r="D32" s="19" t="s">
        <v>66</v>
      </c>
      <c r="E32" s="19">
        <v>20</v>
      </c>
      <c r="F32" s="19">
        <v>20</v>
      </c>
      <c r="G32" s="19">
        <v>20</v>
      </c>
      <c r="H32" s="19">
        <v>20</v>
      </c>
      <c r="I32" s="19">
        <v>18</v>
      </c>
      <c r="J32" s="19">
        <f t="shared" si="0"/>
        <v>98</v>
      </c>
      <c r="K32" s="19" t="str">
        <f t="shared" si="1"/>
        <v>通过</v>
      </c>
      <c r="L32" s="28">
        <v>45776</v>
      </c>
      <c r="M32" s="19"/>
    </row>
    <row r="33" s="4" customFormat="1" ht="58" customHeight="1" spans="1:13">
      <c r="A33" s="18" t="s">
        <v>67</v>
      </c>
      <c r="B33" s="19" t="s">
        <v>68</v>
      </c>
      <c r="C33" s="19">
        <v>380</v>
      </c>
      <c r="D33" s="19" t="s">
        <v>69</v>
      </c>
      <c r="E33" s="19">
        <v>20</v>
      </c>
      <c r="F33" s="19">
        <v>20</v>
      </c>
      <c r="G33" s="19">
        <v>20</v>
      </c>
      <c r="H33" s="19">
        <v>20</v>
      </c>
      <c r="I33" s="19">
        <v>18</v>
      </c>
      <c r="J33" s="19">
        <f t="shared" si="0"/>
        <v>98</v>
      </c>
      <c r="K33" s="19" t="str">
        <f t="shared" si="1"/>
        <v>通过</v>
      </c>
      <c r="L33" s="28">
        <v>45776</v>
      </c>
      <c r="M33" s="19"/>
    </row>
    <row r="34" s="4" customFormat="1" ht="34" customHeight="1" spans="1:13">
      <c r="A34" s="18" t="s">
        <v>70</v>
      </c>
      <c r="B34" s="21" t="s">
        <v>71</v>
      </c>
      <c r="C34" s="19">
        <v>660</v>
      </c>
      <c r="D34" s="19" t="s">
        <v>72</v>
      </c>
      <c r="E34" s="19">
        <v>20</v>
      </c>
      <c r="F34" s="19">
        <v>18</v>
      </c>
      <c r="G34" s="19">
        <v>19</v>
      </c>
      <c r="H34" s="19">
        <v>20</v>
      </c>
      <c r="I34" s="19">
        <v>17</v>
      </c>
      <c r="J34" s="19">
        <f t="shared" si="0"/>
        <v>94</v>
      </c>
      <c r="K34" s="19" t="str">
        <f t="shared" si="1"/>
        <v>通过</v>
      </c>
      <c r="L34" s="28">
        <v>45776</v>
      </c>
      <c r="M34" s="19"/>
    </row>
    <row r="35" s="4" customFormat="1" ht="34" customHeight="1" spans="1:13">
      <c r="A35" s="18" t="s">
        <v>73</v>
      </c>
      <c r="B35" s="21" t="s">
        <v>74</v>
      </c>
      <c r="C35" s="19">
        <v>40</v>
      </c>
      <c r="D35" s="19" t="s">
        <v>75</v>
      </c>
      <c r="E35" s="19">
        <v>20</v>
      </c>
      <c r="F35" s="19">
        <v>18</v>
      </c>
      <c r="G35" s="19">
        <v>20</v>
      </c>
      <c r="H35" s="19">
        <v>20</v>
      </c>
      <c r="I35" s="19">
        <v>18</v>
      </c>
      <c r="J35" s="19">
        <f t="shared" si="0"/>
        <v>96</v>
      </c>
      <c r="K35" s="19" t="str">
        <f t="shared" si="1"/>
        <v>通过</v>
      </c>
      <c r="L35" s="28">
        <v>45776</v>
      </c>
      <c r="M35" s="19"/>
    </row>
    <row r="36" s="2" customFormat="1" ht="34" customHeight="1" spans="1:13">
      <c r="A36" s="16" t="s">
        <v>76</v>
      </c>
      <c r="B36" s="17" t="s">
        <v>77</v>
      </c>
      <c r="C36" s="23">
        <v>200</v>
      </c>
      <c r="D36" s="17" t="s">
        <v>18</v>
      </c>
      <c r="E36" s="17">
        <v>20</v>
      </c>
      <c r="F36" s="17">
        <v>18</v>
      </c>
      <c r="G36" s="17">
        <v>20</v>
      </c>
      <c r="H36" s="17">
        <v>20</v>
      </c>
      <c r="I36" s="17">
        <v>17</v>
      </c>
      <c r="J36" s="17">
        <f t="shared" si="0"/>
        <v>95</v>
      </c>
      <c r="K36" s="17" t="str">
        <f t="shared" si="1"/>
        <v>通过</v>
      </c>
      <c r="L36" s="27">
        <v>45776</v>
      </c>
      <c r="M36" s="17"/>
    </row>
    <row r="37" s="4" customFormat="1" ht="34" customHeight="1" spans="1:13">
      <c r="A37" s="18" t="s">
        <v>78</v>
      </c>
      <c r="B37" s="21" t="s">
        <v>79</v>
      </c>
      <c r="C37" s="19">
        <v>3300</v>
      </c>
      <c r="D37" s="19" t="s">
        <v>18</v>
      </c>
      <c r="E37" s="19">
        <v>20</v>
      </c>
      <c r="F37" s="19">
        <v>18</v>
      </c>
      <c r="G37" s="19">
        <v>20</v>
      </c>
      <c r="H37" s="19">
        <v>20</v>
      </c>
      <c r="I37" s="19">
        <v>18</v>
      </c>
      <c r="J37" s="19">
        <f t="shared" si="0"/>
        <v>96</v>
      </c>
      <c r="K37" s="19" t="str">
        <f t="shared" si="1"/>
        <v>通过</v>
      </c>
      <c r="L37" s="28">
        <v>45776</v>
      </c>
      <c r="M37" s="19"/>
    </row>
    <row r="38" s="2" customFormat="1" ht="34" customHeight="1" spans="1:13">
      <c r="A38" s="16" t="s">
        <v>80</v>
      </c>
      <c r="B38" s="17" t="s">
        <v>81</v>
      </c>
      <c r="C38" s="17">
        <v>2000</v>
      </c>
      <c r="D38" s="17" t="s">
        <v>18</v>
      </c>
      <c r="E38" s="17">
        <v>20</v>
      </c>
      <c r="F38" s="17">
        <v>18</v>
      </c>
      <c r="G38" s="17">
        <v>19</v>
      </c>
      <c r="H38" s="17">
        <v>20</v>
      </c>
      <c r="I38" s="17">
        <v>16</v>
      </c>
      <c r="J38" s="17">
        <f t="shared" si="0"/>
        <v>93</v>
      </c>
      <c r="K38" s="17" t="str">
        <f t="shared" si="1"/>
        <v>通过</v>
      </c>
      <c r="L38" s="27">
        <v>45776</v>
      </c>
      <c r="M38" s="17"/>
    </row>
    <row r="39" s="2" customFormat="1" ht="34" customHeight="1" spans="1:13">
      <c r="A39" s="16" t="s">
        <v>82</v>
      </c>
      <c r="B39" s="24" t="s">
        <v>83</v>
      </c>
      <c r="C39" s="17">
        <v>800</v>
      </c>
      <c r="D39" s="17" t="s">
        <v>18</v>
      </c>
      <c r="E39" s="17">
        <v>20</v>
      </c>
      <c r="F39" s="17">
        <v>18</v>
      </c>
      <c r="G39" s="17">
        <v>19</v>
      </c>
      <c r="H39" s="17">
        <v>20</v>
      </c>
      <c r="I39" s="17">
        <v>18</v>
      </c>
      <c r="J39" s="17">
        <f t="shared" si="0"/>
        <v>95</v>
      </c>
      <c r="K39" s="17" t="str">
        <f t="shared" si="1"/>
        <v>通过</v>
      </c>
      <c r="L39" s="27">
        <v>45776</v>
      </c>
      <c r="M39" s="17"/>
    </row>
    <row r="40" s="2" customFormat="1" ht="34" customHeight="1" spans="1:13">
      <c r="A40" s="16" t="s">
        <v>84</v>
      </c>
      <c r="B40" s="17" t="s">
        <v>85</v>
      </c>
      <c r="C40" s="17">
        <v>500</v>
      </c>
      <c r="D40" s="17" t="s">
        <v>86</v>
      </c>
      <c r="E40" s="17">
        <v>20</v>
      </c>
      <c r="F40" s="17">
        <v>20</v>
      </c>
      <c r="G40" s="17">
        <v>20</v>
      </c>
      <c r="H40" s="17">
        <v>20</v>
      </c>
      <c r="I40" s="17">
        <v>18</v>
      </c>
      <c r="J40" s="17">
        <f t="shared" si="0"/>
        <v>98</v>
      </c>
      <c r="K40" s="17" t="str">
        <f t="shared" si="1"/>
        <v>通过</v>
      </c>
      <c r="L40" s="27">
        <v>45776</v>
      </c>
      <c r="M40" s="17"/>
    </row>
    <row r="41" s="4" customFormat="1" ht="34" customHeight="1" spans="1:13">
      <c r="A41" s="18" t="s">
        <v>87</v>
      </c>
      <c r="B41" s="19" t="s">
        <v>88</v>
      </c>
      <c r="C41" s="19">
        <v>2600</v>
      </c>
      <c r="D41" s="19" t="s">
        <v>18</v>
      </c>
      <c r="E41" s="19">
        <v>20</v>
      </c>
      <c r="F41" s="19">
        <v>20</v>
      </c>
      <c r="G41" s="19">
        <v>20</v>
      </c>
      <c r="H41" s="19">
        <v>20</v>
      </c>
      <c r="I41" s="19">
        <v>18</v>
      </c>
      <c r="J41" s="19">
        <f t="shared" si="0"/>
        <v>98</v>
      </c>
      <c r="K41" s="19" t="str">
        <f t="shared" si="1"/>
        <v>通过</v>
      </c>
      <c r="L41" s="28">
        <v>45776</v>
      </c>
      <c r="M41" s="19"/>
    </row>
    <row r="42" s="4" customFormat="1" ht="34" customHeight="1" spans="1:13">
      <c r="A42" s="18" t="s">
        <v>89</v>
      </c>
      <c r="B42" s="19" t="s">
        <v>90</v>
      </c>
      <c r="C42" s="19">
        <v>550</v>
      </c>
      <c r="D42" s="19" t="s">
        <v>91</v>
      </c>
      <c r="E42" s="19">
        <v>20</v>
      </c>
      <c r="F42" s="19">
        <v>20</v>
      </c>
      <c r="G42" s="19">
        <v>20</v>
      </c>
      <c r="H42" s="19">
        <v>20</v>
      </c>
      <c r="I42" s="19">
        <v>18</v>
      </c>
      <c r="J42" s="19">
        <f t="shared" si="0"/>
        <v>98</v>
      </c>
      <c r="K42" s="19" t="str">
        <f t="shared" si="1"/>
        <v>通过</v>
      </c>
      <c r="L42" s="28">
        <v>45776</v>
      </c>
      <c r="M42" s="19"/>
    </row>
    <row r="43" s="4" customFormat="1" ht="34" customHeight="1" spans="1:13">
      <c r="A43" s="18" t="s">
        <v>92</v>
      </c>
      <c r="B43" s="19" t="s">
        <v>93</v>
      </c>
      <c r="C43" s="19">
        <v>1600</v>
      </c>
      <c r="D43" s="19" t="s">
        <v>91</v>
      </c>
      <c r="E43" s="19">
        <v>20</v>
      </c>
      <c r="F43" s="19">
        <v>20</v>
      </c>
      <c r="G43" s="19">
        <v>20</v>
      </c>
      <c r="H43" s="19">
        <v>20</v>
      </c>
      <c r="I43" s="19">
        <v>18</v>
      </c>
      <c r="J43" s="19">
        <f t="shared" si="0"/>
        <v>98</v>
      </c>
      <c r="K43" s="19" t="str">
        <f t="shared" si="1"/>
        <v>通过</v>
      </c>
      <c r="L43" s="28">
        <v>45776</v>
      </c>
      <c r="M43" s="19"/>
    </row>
    <row r="44" s="4" customFormat="1" ht="34" customHeight="1" spans="1:13">
      <c r="A44" s="18" t="s">
        <v>94</v>
      </c>
      <c r="B44" s="19" t="s">
        <v>95</v>
      </c>
      <c r="C44" s="19">
        <v>1621.6</v>
      </c>
      <c r="D44" s="19" t="s">
        <v>91</v>
      </c>
      <c r="E44" s="19">
        <v>20</v>
      </c>
      <c r="F44" s="19">
        <v>20</v>
      </c>
      <c r="G44" s="19">
        <v>20</v>
      </c>
      <c r="H44" s="19">
        <v>20</v>
      </c>
      <c r="I44" s="19">
        <v>18</v>
      </c>
      <c r="J44" s="19">
        <f t="shared" si="0"/>
        <v>98</v>
      </c>
      <c r="K44" s="19" t="str">
        <f t="shared" si="1"/>
        <v>通过</v>
      </c>
      <c r="L44" s="28">
        <v>45776</v>
      </c>
      <c r="M44" s="19"/>
    </row>
    <row r="45" s="4" customFormat="1" ht="34" customHeight="1" spans="1:13">
      <c r="A45" s="18" t="s">
        <v>96</v>
      </c>
      <c r="B45" s="19" t="s">
        <v>97</v>
      </c>
      <c r="C45" s="19">
        <v>80.1</v>
      </c>
      <c r="D45" s="19" t="s">
        <v>91</v>
      </c>
      <c r="E45" s="19">
        <v>20</v>
      </c>
      <c r="F45" s="19">
        <v>18</v>
      </c>
      <c r="G45" s="19">
        <v>20</v>
      </c>
      <c r="H45" s="19">
        <v>20</v>
      </c>
      <c r="I45" s="19">
        <v>18</v>
      </c>
      <c r="J45" s="19">
        <f t="shared" si="0"/>
        <v>96</v>
      </c>
      <c r="K45" s="19" t="str">
        <f t="shared" si="1"/>
        <v>通过</v>
      </c>
      <c r="L45" s="28">
        <v>45776</v>
      </c>
      <c r="M45" s="19"/>
    </row>
    <row r="46" s="4" customFormat="1" ht="43.2" spans="1:13">
      <c r="A46" s="18" t="s">
        <v>98</v>
      </c>
      <c r="B46" s="19" t="s">
        <v>99</v>
      </c>
      <c r="C46" s="19">
        <v>500</v>
      </c>
      <c r="D46" s="19" t="s">
        <v>91</v>
      </c>
      <c r="E46" s="19">
        <v>20</v>
      </c>
      <c r="F46" s="19">
        <v>18</v>
      </c>
      <c r="G46" s="19">
        <v>20</v>
      </c>
      <c r="H46" s="19">
        <v>20</v>
      </c>
      <c r="I46" s="19">
        <v>18</v>
      </c>
      <c r="J46" s="19">
        <f t="shared" si="0"/>
        <v>96</v>
      </c>
      <c r="K46" s="19" t="str">
        <f t="shared" si="1"/>
        <v>通过</v>
      </c>
      <c r="L46" s="28">
        <v>45776</v>
      </c>
      <c r="M46" s="19"/>
    </row>
    <row r="47" s="4" customFormat="1" ht="34" customHeight="1" spans="1:13">
      <c r="A47" s="18" t="s">
        <v>100</v>
      </c>
      <c r="B47" s="19" t="s">
        <v>101</v>
      </c>
      <c r="C47" s="19">
        <f>169+106</f>
        <v>275</v>
      </c>
      <c r="D47" s="19" t="s">
        <v>102</v>
      </c>
      <c r="E47" s="19">
        <v>20</v>
      </c>
      <c r="F47" s="19">
        <v>18</v>
      </c>
      <c r="G47" s="19">
        <v>20</v>
      </c>
      <c r="H47" s="19">
        <v>20</v>
      </c>
      <c r="I47" s="19">
        <v>18</v>
      </c>
      <c r="J47" s="19">
        <f t="shared" si="0"/>
        <v>96</v>
      </c>
      <c r="K47" s="19" t="str">
        <f t="shared" si="1"/>
        <v>通过</v>
      </c>
      <c r="L47" s="28">
        <v>45776</v>
      </c>
      <c r="M47" s="19"/>
    </row>
    <row r="48" s="2" customFormat="1" ht="34" customHeight="1" spans="1:13">
      <c r="A48" s="16" t="s">
        <v>103</v>
      </c>
      <c r="B48" s="17" t="s">
        <v>101</v>
      </c>
      <c r="C48" s="17">
        <v>165.71</v>
      </c>
      <c r="D48" s="17" t="s">
        <v>104</v>
      </c>
      <c r="E48" s="17">
        <v>20</v>
      </c>
      <c r="F48" s="17">
        <v>20</v>
      </c>
      <c r="G48" s="17">
        <v>20</v>
      </c>
      <c r="H48" s="17">
        <v>20</v>
      </c>
      <c r="I48" s="17">
        <v>18</v>
      </c>
      <c r="J48" s="17">
        <f t="shared" si="0"/>
        <v>98</v>
      </c>
      <c r="K48" s="17" t="str">
        <f t="shared" si="1"/>
        <v>通过</v>
      </c>
      <c r="L48" s="27">
        <v>45776</v>
      </c>
      <c r="M48" s="17"/>
    </row>
    <row r="49" s="5" customFormat="1" ht="34" customHeight="1" spans="1:13">
      <c r="A49" s="18" t="s">
        <v>105</v>
      </c>
      <c r="B49" s="19" t="s">
        <v>101</v>
      </c>
      <c r="C49" s="19">
        <v>404.36</v>
      </c>
      <c r="D49" s="19" t="s">
        <v>106</v>
      </c>
      <c r="E49" s="19">
        <v>20</v>
      </c>
      <c r="F49" s="19">
        <v>20</v>
      </c>
      <c r="G49" s="19">
        <v>20</v>
      </c>
      <c r="H49" s="19">
        <v>20</v>
      </c>
      <c r="I49" s="19">
        <v>18</v>
      </c>
      <c r="J49" s="19">
        <f t="shared" si="0"/>
        <v>98</v>
      </c>
      <c r="K49" s="19" t="str">
        <f t="shared" si="1"/>
        <v>通过</v>
      </c>
      <c r="L49" s="28">
        <v>45776</v>
      </c>
      <c r="M49" s="19"/>
    </row>
    <row r="50" s="6" customFormat="1" ht="34" customHeight="1" spans="1:13">
      <c r="A50" s="16" t="s">
        <v>107</v>
      </c>
      <c r="B50" s="17" t="s">
        <v>101</v>
      </c>
      <c r="C50" s="17">
        <v>213</v>
      </c>
      <c r="D50" s="17" t="s">
        <v>108</v>
      </c>
      <c r="E50" s="17">
        <v>20</v>
      </c>
      <c r="F50" s="17">
        <v>20</v>
      </c>
      <c r="G50" s="17">
        <v>20</v>
      </c>
      <c r="H50" s="17">
        <v>20</v>
      </c>
      <c r="I50" s="17">
        <v>18</v>
      </c>
      <c r="J50" s="17">
        <f t="shared" si="0"/>
        <v>98</v>
      </c>
      <c r="K50" s="17" t="str">
        <f t="shared" si="1"/>
        <v>通过</v>
      </c>
      <c r="L50" s="27">
        <v>45776</v>
      </c>
      <c r="M50" s="17"/>
    </row>
    <row r="51" s="6" customFormat="1" ht="34" customHeight="1" spans="1:13">
      <c r="A51" s="16" t="s">
        <v>109</v>
      </c>
      <c r="B51" s="17" t="s">
        <v>101</v>
      </c>
      <c r="C51" s="17">
        <f>93.93+95.21</f>
        <v>189.14</v>
      </c>
      <c r="D51" s="17" t="s">
        <v>110</v>
      </c>
      <c r="E51" s="17">
        <v>20</v>
      </c>
      <c r="F51" s="17">
        <v>18</v>
      </c>
      <c r="G51" s="17">
        <v>20</v>
      </c>
      <c r="H51" s="17">
        <v>20</v>
      </c>
      <c r="I51" s="17">
        <v>18</v>
      </c>
      <c r="J51" s="17">
        <f t="shared" si="0"/>
        <v>96</v>
      </c>
      <c r="K51" s="17" t="str">
        <f t="shared" si="1"/>
        <v>通过</v>
      </c>
      <c r="L51" s="27">
        <v>45776</v>
      </c>
      <c r="M51" s="17"/>
    </row>
    <row r="52" s="6" customFormat="1" ht="34" customHeight="1" spans="1:13">
      <c r="A52" s="16" t="s">
        <v>111</v>
      </c>
      <c r="B52" s="17" t="s">
        <v>101</v>
      </c>
      <c r="C52" s="17">
        <v>792.38</v>
      </c>
      <c r="D52" s="17" t="s">
        <v>112</v>
      </c>
      <c r="E52" s="17">
        <v>20</v>
      </c>
      <c r="F52" s="17">
        <v>20</v>
      </c>
      <c r="G52" s="17">
        <v>20</v>
      </c>
      <c r="H52" s="17">
        <v>20</v>
      </c>
      <c r="I52" s="17">
        <v>18</v>
      </c>
      <c r="J52" s="17">
        <f t="shared" si="0"/>
        <v>98</v>
      </c>
      <c r="K52" s="17" t="str">
        <f t="shared" si="1"/>
        <v>通过</v>
      </c>
      <c r="L52" s="27">
        <v>45776</v>
      </c>
      <c r="M52" s="17"/>
    </row>
    <row r="53" s="5" customFormat="1" ht="34" customHeight="1" spans="1:13">
      <c r="A53" s="18" t="s">
        <v>113</v>
      </c>
      <c r="B53" s="19" t="s">
        <v>101</v>
      </c>
      <c r="C53" s="19">
        <v>385</v>
      </c>
      <c r="D53" s="19" t="s">
        <v>69</v>
      </c>
      <c r="E53" s="19">
        <v>20</v>
      </c>
      <c r="F53" s="19">
        <v>20</v>
      </c>
      <c r="G53" s="19">
        <v>20</v>
      </c>
      <c r="H53" s="19">
        <v>20</v>
      </c>
      <c r="I53" s="19">
        <v>18</v>
      </c>
      <c r="J53" s="19">
        <f t="shared" si="0"/>
        <v>98</v>
      </c>
      <c r="K53" s="19" t="str">
        <f t="shared" si="1"/>
        <v>通过</v>
      </c>
      <c r="L53" s="28">
        <v>45776</v>
      </c>
      <c r="M53" s="19"/>
    </row>
    <row r="54" s="6" customFormat="1" ht="34" customHeight="1" spans="1:13">
      <c r="A54" s="16" t="s">
        <v>114</v>
      </c>
      <c r="B54" s="17" t="s">
        <v>101</v>
      </c>
      <c r="C54" s="17">
        <v>203.24</v>
      </c>
      <c r="D54" s="17" t="s">
        <v>115</v>
      </c>
      <c r="E54" s="17">
        <v>20</v>
      </c>
      <c r="F54" s="17">
        <v>20</v>
      </c>
      <c r="G54" s="17">
        <v>20</v>
      </c>
      <c r="H54" s="17">
        <v>20</v>
      </c>
      <c r="I54" s="17">
        <v>18</v>
      </c>
      <c r="J54" s="17">
        <f t="shared" si="0"/>
        <v>98</v>
      </c>
      <c r="K54" s="17" t="str">
        <f t="shared" si="1"/>
        <v>通过</v>
      </c>
      <c r="L54" s="27">
        <v>45776</v>
      </c>
      <c r="M54" s="17"/>
    </row>
    <row r="55" s="6" customFormat="1" ht="34" customHeight="1" spans="1:13">
      <c r="A55" s="16" t="s">
        <v>116</v>
      </c>
      <c r="B55" s="17" t="s">
        <v>101</v>
      </c>
      <c r="C55" s="17">
        <v>372.17</v>
      </c>
      <c r="D55" s="17" t="s">
        <v>117</v>
      </c>
      <c r="E55" s="17">
        <v>20</v>
      </c>
      <c r="F55" s="17">
        <v>20</v>
      </c>
      <c r="G55" s="17">
        <v>20</v>
      </c>
      <c r="H55" s="17">
        <v>20</v>
      </c>
      <c r="I55" s="17">
        <v>18</v>
      </c>
      <c r="J55" s="17">
        <f t="shared" si="0"/>
        <v>98</v>
      </c>
      <c r="K55" s="17" t="str">
        <f t="shared" si="1"/>
        <v>通过</v>
      </c>
      <c r="L55" s="27">
        <v>45776</v>
      </c>
      <c r="M55" s="17"/>
    </row>
    <row r="56" s="5" customFormat="1" ht="34" customHeight="1" spans="1:13">
      <c r="A56" s="18" t="s">
        <v>118</v>
      </c>
      <c r="B56" s="19" t="s">
        <v>119</v>
      </c>
      <c r="C56" s="19">
        <v>880</v>
      </c>
      <c r="D56" s="19" t="s">
        <v>120</v>
      </c>
      <c r="E56" s="19">
        <v>20</v>
      </c>
      <c r="F56" s="19">
        <v>20</v>
      </c>
      <c r="G56" s="19">
        <v>20</v>
      </c>
      <c r="H56" s="19">
        <v>20</v>
      </c>
      <c r="I56" s="19">
        <v>18</v>
      </c>
      <c r="J56" s="19">
        <f t="shared" si="0"/>
        <v>98</v>
      </c>
      <c r="K56" s="19" t="str">
        <f t="shared" si="1"/>
        <v>通过</v>
      </c>
      <c r="L56" s="28">
        <v>45776</v>
      </c>
      <c r="M56" s="19"/>
    </row>
    <row r="57" s="5" customFormat="1" ht="34" customHeight="1" spans="1:13">
      <c r="A57" s="18" t="s">
        <v>121</v>
      </c>
      <c r="B57" s="19" t="s">
        <v>122</v>
      </c>
      <c r="C57" s="19">
        <v>733</v>
      </c>
      <c r="D57" s="19" t="s">
        <v>120</v>
      </c>
      <c r="E57" s="19">
        <v>20</v>
      </c>
      <c r="F57" s="19">
        <v>20</v>
      </c>
      <c r="G57" s="19">
        <v>20</v>
      </c>
      <c r="H57" s="19">
        <v>20</v>
      </c>
      <c r="I57" s="19">
        <v>18</v>
      </c>
      <c r="J57" s="19">
        <f t="shared" si="0"/>
        <v>98</v>
      </c>
      <c r="K57" s="19" t="str">
        <f t="shared" si="1"/>
        <v>通过</v>
      </c>
      <c r="L57" s="28">
        <v>45776</v>
      </c>
      <c r="M57" s="19"/>
    </row>
    <row r="58" s="5" customFormat="1" ht="34" customHeight="1" spans="1:13">
      <c r="A58" s="18" t="s">
        <v>123</v>
      </c>
      <c r="B58" s="19" t="s">
        <v>124</v>
      </c>
      <c r="C58" s="19">
        <v>360</v>
      </c>
      <c r="D58" s="19" t="s">
        <v>125</v>
      </c>
      <c r="E58" s="19">
        <v>20</v>
      </c>
      <c r="F58" s="19">
        <v>20</v>
      </c>
      <c r="G58" s="19">
        <v>20</v>
      </c>
      <c r="H58" s="19">
        <v>20</v>
      </c>
      <c r="I58" s="19">
        <v>18</v>
      </c>
      <c r="J58" s="19">
        <f t="shared" si="0"/>
        <v>98</v>
      </c>
      <c r="K58" s="19" t="str">
        <f t="shared" si="1"/>
        <v>通过</v>
      </c>
      <c r="L58" s="28">
        <v>45776</v>
      </c>
      <c r="M58" s="19"/>
    </row>
    <row r="59" s="5" customFormat="1" ht="43.2" spans="1:13">
      <c r="A59" s="18" t="s">
        <v>126</v>
      </c>
      <c r="B59" s="19" t="s">
        <v>127</v>
      </c>
      <c r="C59" s="19">
        <v>380</v>
      </c>
      <c r="D59" s="19" t="s">
        <v>110</v>
      </c>
      <c r="E59" s="19">
        <v>20</v>
      </c>
      <c r="F59" s="19">
        <v>20</v>
      </c>
      <c r="G59" s="19">
        <v>20</v>
      </c>
      <c r="H59" s="19">
        <v>20</v>
      </c>
      <c r="I59" s="19">
        <v>18</v>
      </c>
      <c r="J59" s="19">
        <f t="shared" si="0"/>
        <v>98</v>
      </c>
      <c r="K59" s="19" t="str">
        <f t="shared" si="1"/>
        <v>通过</v>
      </c>
      <c r="L59" s="28">
        <v>45776</v>
      </c>
      <c r="M59" s="19"/>
    </row>
    <row r="60" s="5" customFormat="1" ht="57.6" spans="1:13">
      <c r="A60" s="18" t="s">
        <v>128</v>
      </c>
      <c r="B60" s="19" t="s">
        <v>129</v>
      </c>
      <c r="C60" s="19">
        <v>380</v>
      </c>
      <c r="D60" s="19" t="s">
        <v>106</v>
      </c>
      <c r="E60" s="19">
        <v>20</v>
      </c>
      <c r="F60" s="19">
        <v>20</v>
      </c>
      <c r="G60" s="19">
        <v>20</v>
      </c>
      <c r="H60" s="19">
        <v>20</v>
      </c>
      <c r="I60" s="19">
        <v>18</v>
      </c>
      <c r="J60" s="19">
        <f t="shared" si="0"/>
        <v>98</v>
      </c>
      <c r="K60" s="19" t="str">
        <f t="shared" si="1"/>
        <v>通过</v>
      </c>
      <c r="L60" s="28">
        <v>45776</v>
      </c>
      <c r="M60" s="19"/>
    </row>
    <row r="61" s="5" customFormat="1" ht="34" customHeight="1" spans="1:13">
      <c r="A61" s="18" t="s">
        <v>130</v>
      </c>
      <c r="B61" s="19" t="s">
        <v>131</v>
      </c>
      <c r="C61" s="19">
        <v>360</v>
      </c>
      <c r="D61" s="19" t="s">
        <v>132</v>
      </c>
      <c r="E61" s="19">
        <v>20</v>
      </c>
      <c r="F61" s="19">
        <v>20</v>
      </c>
      <c r="G61" s="19">
        <v>20</v>
      </c>
      <c r="H61" s="19">
        <v>20</v>
      </c>
      <c r="I61" s="19">
        <v>18</v>
      </c>
      <c r="J61" s="19">
        <f t="shared" si="0"/>
        <v>98</v>
      </c>
      <c r="K61" s="19" t="str">
        <f t="shared" si="1"/>
        <v>通过</v>
      </c>
      <c r="L61" s="28">
        <v>45776</v>
      </c>
      <c r="M61" s="19"/>
    </row>
    <row r="62" s="5" customFormat="1" ht="34" customHeight="1" spans="1:13">
      <c r="A62" s="18" t="s">
        <v>133</v>
      </c>
      <c r="B62" s="19" t="s">
        <v>134</v>
      </c>
      <c r="C62" s="19">
        <v>3800</v>
      </c>
      <c r="D62" s="19" t="s">
        <v>135</v>
      </c>
      <c r="E62" s="19">
        <v>20</v>
      </c>
      <c r="F62" s="19">
        <v>20</v>
      </c>
      <c r="G62" s="19">
        <v>20</v>
      </c>
      <c r="H62" s="19">
        <v>20</v>
      </c>
      <c r="I62" s="19">
        <v>18</v>
      </c>
      <c r="J62" s="19">
        <f t="shared" si="0"/>
        <v>98</v>
      </c>
      <c r="K62" s="19" t="str">
        <f t="shared" si="1"/>
        <v>通过</v>
      </c>
      <c r="L62" s="28">
        <v>45776</v>
      </c>
      <c r="M62" s="19"/>
    </row>
    <row r="63" s="6" customFormat="1" ht="34" customHeight="1" spans="1:13">
      <c r="A63" s="16" t="s">
        <v>136</v>
      </c>
      <c r="B63" s="17" t="s">
        <v>137</v>
      </c>
      <c r="C63" s="17">
        <v>1430</v>
      </c>
      <c r="D63" s="17" t="s">
        <v>18</v>
      </c>
      <c r="E63" s="17">
        <v>20</v>
      </c>
      <c r="F63" s="17">
        <v>20</v>
      </c>
      <c r="G63" s="17">
        <v>20</v>
      </c>
      <c r="H63" s="17">
        <v>20</v>
      </c>
      <c r="I63" s="17">
        <v>18</v>
      </c>
      <c r="J63" s="17">
        <f t="shared" si="0"/>
        <v>98</v>
      </c>
      <c r="K63" s="17" t="str">
        <f t="shared" si="1"/>
        <v>通过</v>
      </c>
      <c r="L63" s="27">
        <v>45776</v>
      </c>
      <c r="M63" s="17"/>
    </row>
    <row r="64" s="5" customFormat="1" ht="34" customHeight="1" spans="1:13">
      <c r="A64" s="18" t="s">
        <v>138</v>
      </c>
      <c r="B64" s="19" t="s">
        <v>139</v>
      </c>
      <c r="C64" s="19">
        <v>22</v>
      </c>
      <c r="D64" s="19" t="s">
        <v>132</v>
      </c>
      <c r="E64" s="19">
        <v>20</v>
      </c>
      <c r="F64" s="19">
        <v>20</v>
      </c>
      <c r="G64" s="19">
        <v>20</v>
      </c>
      <c r="H64" s="19">
        <v>20</v>
      </c>
      <c r="I64" s="19">
        <v>18</v>
      </c>
      <c r="J64" s="19">
        <f t="shared" si="0"/>
        <v>98</v>
      </c>
      <c r="K64" s="19" t="str">
        <f t="shared" si="1"/>
        <v>通过</v>
      </c>
      <c r="L64" s="28">
        <v>45776</v>
      </c>
      <c r="M64" s="19"/>
    </row>
    <row r="65" s="6" customFormat="1" ht="34" customHeight="1" spans="1:13">
      <c r="A65" s="16" t="s">
        <v>140</v>
      </c>
      <c r="B65" s="17" t="s">
        <v>139</v>
      </c>
      <c r="C65" s="17">
        <v>18</v>
      </c>
      <c r="D65" s="17" t="s">
        <v>141</v>
      </c>
      <c r="E65" s="17">
        <v>20</v>
      </c>
      <c r="F65" s="17">
        <v>20</v>
      </c>
      <c r="G65" s="17">
        <v>20</v>
      </c>
      <c r="H65" s="17">
        <v>20</v>
      </c>
      <c r="I65" s="17">
        <v>18</v>
      </c>
      <c r="J65" s="17">
        <f t="shared" si="0"/>
        <v>98</v>
      </c>
      <c r="K65" s="17" t="str">
        <f t="shared" si="1"/>
        <v>通过</v>
      </c>
      <c r="L65" s="27">
        <v>45776</v>
      </c>
      <c r="M65" s="17"/>
    </row>
    <row r="66" s="5" customFormat="1" ht="34" customHeight="1" spans="1:13">
      <c r="A66" s="18" t="s">
        <v>142</v>
      </c>
      <c r="B66" s="19" t="s">
        <v>139</v>
      </c>
      <c r="C66" s="19">
        <v>18</v>
      </c>
      <c r="D66" s="19" t="s">
        <v>143</v>
      </c>
      <c r="E66" s="19">
        <v>20</v>
      </c>
      <c r="F66" s="19">
        <v>20</v>
      </c>
      <c r="G66" s="19">
        <v>20</v>
      </c>
      <c r="H66" s="19">
        <v>20</v>
      </c>
      <c r="I66" s="19">
        <v>18</v>
      </c>
      <c r="J66" s="19">
        <f t="shared" si="0"/>
        <v>98</v>
      </c>
      <c r="K66" s="19" t="str">
        <f t="shared" si="1"/>
        <v>通过</v>
      </c>
      <c r="L66" s="28">
        <v>45776</v>
      </c>
      <c r="M66" s="19"/>
    </row>
    <row r="67" s="5" customFormat="1" ht="34" customHeight="1" spans="1:13">
      <c r="A67" s="18" t="s">
        <v>144</v>
      </c>
      <c r="B67" s="19" t="s">
        <v>139</v>
      </c>
      <c r="C67" s="19">
        <v>54</v>
      </c>
      <c r="D67" s="19" t="s">
        <v>117</v>
      </c>
      <c r="E67" s="19">
        <v>20</v>
      </c>
      <c r="F67" s="19">
        <v>20</v>
      </c>
      <c r="G67" s="19">
        <v>20</v>
      </c>
      <c r="H67" s="19">
        <v>20</v>
      </c>
      <c r="I67" s="19">
        <v>18</v>
      </c>
      <c r="J67" s="19">
        <f t="shared" si="0"/>
        <v>98</v>
      </c>
      <c r="K67" s="19" t="str">
        <f t="shared" si="1"/>
        <v>通过</v>
      </c>
      <c r="L67" s="28">
        <v>45776</v>
      </c>
      <c r="M67" s="19"/>
    </row>
    <row r="68" s="5" customFormat="1" ht="34" customHeight="1" spans="1:13">
      <c r="A68" s="18" t="s">
        <v>145</v>
      </c>
      <c r="B68" s="19" t="s">
        <v>139</v>
      </c>
      <c r="C68" s="19">
        <v>32</v>
      </c>
      <c r="D68" s="19" t="s">
        <v>102</v>
      </c>
      <c r="E68" s="19">
        <v>20</v>
      </c>
      <c r="F68" s="19">
        <v>20</v>
      </c>
      <c r="G68" s="19">
        <v>20</v>
      </c>
      <c r="H68" s="19">
        <v>20</v>
      </c>
      <c r="I68" s="19">
        <v>18</v>
      </c>
      <c r="J68" s="19">
        <f t="shared" si="0"/>
        <v>98</v>
      </c>
      <c r="K68" s="19" t="str">
        <f t="shared" si="1"/>
        <v>通过</v>
      </c>
      <c r="L68" s="28">
        <v>45776</v>
      </c>
      <c r="M68" s="19"/>
    </row>
    <row r="69" s="5" customFormat="1" ht="34" customHeight="1" spans="1:13">
      <c r="A69" s="18" t="s">
        <v>146</v>
      </c>
      <c r="B69" s="19" t="s">
        <v>139</v>
      </c>
      <c r="C69" s="19">
        <v>26</v>
      </c>
      <c r="D69" s="19" t="s">
        <v>106</v>
      </c>
      <c r="E69" s="19">
        <v>20</v>
      </c>
      <c r="F69" s="19">
        <v>20</v>
      </c>
      <c r="G69" s="19">
        <v>20</v>
      </c>
      <c r="H69" s="19">
        <v>20</v>
      </c>
      <c r="I69" s="19">
        <v>18</v>
      </c>
      <c r="J69" s="19">
        <f t="shared" ref="J69:J94" si="2">E69+F69+G69+H69+I69</f>
        <v>98</v>
      </c>
      <c r="K69" s="19" t="str">
        <f t="shared" ref="K69:K94" si="3">IF(J69&gt;=85,"通过","不通过")</f>
        <v>通过</v>
      </c>
      <c r="L69" s="28">
        <v>45776</v>
      </c>
      <c r="M69" s="19"/>
    </row>
    <row r="70" s="6" customFormat="1" ht="34" customHeight="1" spans="1:13">
      <c r="A70" s="16" t="s">
        <v>147</v>
      </c>
      <c r="B70" s="17" t="s">
        <v>139</v>
      </c>
      <c r="C70" s="17">
        <v>30</v>
      </c>
      <c r="D70" s="17" t="s">
        <v>69</v>
      </c>
      <c r="E70" s="17">
        <v>20</v>
      </c>
      <c r="F70" s="17">
        <v>20</v>
      </c>
      <c r="G70" s="17">
        <v>20</v>
      </c>
      <c r="H70" s="17">
        <v>20</v>
      </c>
      <c r="I70" s="17">
        <v>18</v>
      </c>
      <c r="J70" s="17">
        <f t="shared" si="2"/>
        <v>98</v>
      </c>
      <c r="K70" s="17" t="str">
        <f t="shared" si="3"/>
        <v>通过</v>
      </c>
      <c r="L70" s="27">
        <v>45776</v>
      </c>
      <c r="M70" s="17"/>
    </row>
    <row r="71" s="5" customFormat="1" ht="34" customHeight="1" spans="1:13">
      <c r="A71" s="18" t="s">
        <v>148</v>
      </c>
      <c r="B71" s="19" t="s">
        <v>139</v>
      </c>
      <c r="C71" s="19">
        <v>34</v>
      </c>
      <c r="D71" s="19" t="s">
        <v>125</v>
      </c>
      <c r="E71" s="19">
        <v>20</v>
      </c>
      <c r="F71" s="19">
        <v>18</v>
      </c>
      <c r="G71" s="19">
        <v>20</v>
      </c>
      <c r="H71" s="19">
        <v>20</v>
      </c>
      <c r="I71" s="19">
        <v>18</v>
      </c>
      <c r="J71" s="19">
        <f t="shared" si="2"/>
        <v>96</v>
      </c>
      <c r="K71" s="19" t="str">
        <f t="shared" si="3"/>
        <v>通过</v>
      </c>
      <c r="L71" s="28">
        <v>45776</v>
      </c>
      <c r="M71" s="19"/>
    </row>
    <row r="72" s="5" customFormat="1" ht="34" customHeight="1" spans="1:13">
      <c r="A72" s="18" t="s">
        <v>149</v>
      </c>
      <c r="B72" s="19" t="s">
        <v>139</v>
      </c>
      <c r="C72" s="19">
        <v>44</v>
      </c>
      <c r="D72" s="19" t="s">
        <v>104</v>
      </c>
      <c r="E72" s="19">
        <v>20</v>
      </c>
      <c r="F72" s="19">
        <v>20</v>
      </c>
      <c r="G72" s="19">
        <v>20</v>
      </c>
      <c r="H72" s="19">
        <v>20</v>
      </c>
      <c r="I72" s="19">
        <v>18</v>
      </c>
      <c r="J72" s="19">
        <f t="shared" si="2"/>
        <v>98</v>
      </c>
      <c r="K72" s="19" t="str">
        <f t="shared" si="3"/>
        <v>通过</v>
      </c>
      <c r="L72" s="28">
        <v>45776</v>
      </c>
      <c r="M72" s="19"/>
    </row>
    <row r="73" s="5" customFormat="1" ht="34" customHeight="1" spans="1:13">
      <c r="A73" s="18" t="s">
        <v>150</v>
      </c>
      <c r="B73" s="19" t="s">
        <v>139</v>
      </c>
      <c r="C73" s="19">
        <v>22</v>
      </c>
      <c r="D73" s="19" t="s">
        <v>151</v>
      </c>
      <c r="E73" s="19">
        <v>20</v>
      </c>
      <c r="F73" s="19">
        <v>20</v>
      </c>
      <c r="G73" s="19">
        <v>20</v>
      </c>
      <c r="H73" s="19">
        <v>20</v>
      </c>
      <c r="I73" s="19">
        <v>18</v>
      </c>
      <c r="J73" s="19">
        <f t="shared" si="2"/>
        <v>98</v>
      </c>
      <c r="K73" s="19" t="str">
        <f t="shared" si="3"/>
        <v>通过</v>
      </c>
      <c r="L73" s="28">
        <v>45776</v>
      </c>
      <c r="M73" s="19"/>
    </row>
    <row r="74" s="6" customFormat="1" ht="34" customHeight="1" spans="1:13">
      <c r="A74" s="16" t="s">
        <v>152</v>
      </c>
      <c r="B74" s="17" t="s">
        <v>139</v>
      </c>
      <c r="C74" s="17">
        <v>32</v>
      </c>
      <c r="D74" s="17" t="s">
        <v>153</v>
      </c>
      <c r="E74" s="17">
        <v>20</v>
      </c>
      <c r="F74" s="17">
        <v>20</v>
      </c>
      <c r="G74" s="17">
        <v>20</v>
      </c>
      <c r="H74" s="17">
        <v>20</v>
      </c>
      <c r="I74" s="17">
        <v>18</v>
      </c>
      <c r="J74" s="17">
        <f t="shared" si="2"/>
        <v>98</v>
      </c>
      <c r="K74" s="17" t="str">
        <f t="shared" si="3"/>
        <v>通过</v>
      </c>
      <c r="L74" s="27">
        <v>45776</v>
      </c>
      <c r="M74" s="17"/>
    </row>
    <row r="75" s="6" customFormat="1" ht="34" customHeight="1" spans="1:13">
      <c r="A75" s="16" t="s">
        <v>154</v>
      </c>
      <c r="B75" s="17" t="s">
        <v>139</v>
      </c>
      <c r="C75" s="17">
        <v>22</v>
      </c>
      <c r="D75" s="17" t="s">
        <v>66</v>
      </c>
      <c r="E75" s="17">
        <v>20</v>
      </c>
      <c r="F75" s="17">
        <v>20</v>
      </c>
      <c r="G75" s="17">
        <v>20</v>
      </c>
      <c r="H75" s="17">
        <v>20</v>
      </c>
      <c r="I75" s="17">
        <v>18</v>
      </c>
      <c r="J75" s="17">
        <f t="shared" si="2"/>
        <v>98</v>
      </c>
      <c r="K75" s="17" t="str">
        <f t="shared" si="3"/>
        <v>通过</v>
      </c>
      <c r="L75" s="27">
        <v>45776</v>
      </c>
      <c r="M75" s="17"/>
    </row>
    <row r="76" s="6" customFormat="1" ht="34" customHeight="1" spans="1:13">
      <c r="A76" s="16" t="s">
        <v>155</v>
      </c>
      <c r="B76" s="17" t="s">
        <v>139</v>
      </c>
      <c r="C76" s="17">
        <v>24</v>
      </c>
      <c r="D76" s="17" t="s">
        <v>156</v>
      </c>
      <c r="E76" s="17">
        <v>20</v>
      </c>
      <c r="F76" s="17">
        <v>20</v>
      </c>
      <c r="G76" s="17">
        <v>20</v>
      </c>
      <c r="H76" s="17">
        <v>20</v>
      </c>
      <c r="I76" s="17">
        <v>18</v>
      </c>
      <c r="J76" s="17">
        <f t="shared" si="2"/>
        <v>98</v>
      </c>
      <c r="K76" s="17" t="str">
        <f t="shared" si="3"/>
        <v>通过</v>
      </c>
      <c r="L76" s="27">
        <v>45776</v>
      </c>
      <c r="M76" s="17"/>
    </row>
    <row r="77" s="5" customFormat="1" ht="34" customHeight="1" spans="1:13">
      <c r="A77" s="18" t="s">
        <v>157</v>
      </c>
      <c r="B77" s="19" t="s">
        <v>139</v>
      </c>
      <c r="C77" s="19">
        <v>20</v>
      </c>
      <c r="D77" s="19" t="s">
        <v>158</v>
      </c>
      <c r="E77" s="19">
        <v>20</v>
      </c>
      <c r="F77" s="19">
        <v>20</v>
      </c>
      <c r="G77" s="19">
        <v>20</v>
      </c>
      <c r="H77" s="19">
        <v>20</v>
      </c>
      <c r="I77" s="19">
        <v>18</v>
      </c>
      <c r="J77" s="19">
        <f t="shared" si="2"/>
        <v>98</v>
      </c>
      <c r="K77" s="19" t="str">
        <f t="shared" si="3"/>
        <v>通过</v>
      </c>
      <c r="L77" s="28">
        <v>45776</v>
      </c>
      <c r="M77" s="19"/>
    </row>
    <row r="78" s="6" customFormat="1" ht="34" customHeight="1" spans="1:13">
      <c r="A78" s="16" t="s">
        <v>159</v>
      </c>
      <c r="B78" s="17" t="s">
        <v>139</v>
      </c>
      <c r="C78" s="17">
        <v>26</v>
      </c>
      <c r="D78" s="17" t="s">
        <v>110</v>
      </c>
      <c r="E78" s="17">
        <v>20</v>
      </c>
      <c r="F78" s="17">
        <v>20</v>
      </c>
      <c r="G78" s="17">
        <v>20</v>
      </c>
      <c r="H78" s="17">
        <v>20</v>
      </c>
      <c r="I78" s="17">
        <v>18</v>
      </c>
      <c r="J78" s="17">
        <f t="shared" si="2"/>
        <v>98</v>
      </c>
      <c r="K78" s="17" t="str">
        <f t="shared" si="3"/>
        <v>通过</v>
      </c>
      <c r="L78" s="27">
        <v>45776</v>
      </c>
      <c r="M78" s="17"/>
    </row>
    <row r="79" s="6" customFormat="1" ht="34" customHeight="1" spans="1:13">
      <c r="A79" s="16" t="s">
        <v>160</v>
      </c>
      <c r="B79" s="17" t="s">
        <v>139</v>
      </c>
      <c r="C79" s="17">
        <v>34</v>
      </c>
      <c r="D79" s="17" t="s">
        <v>161</v>
      </c>
      <c r="E79" s="17">
        <v>20</v>
      </c>
      <c r="F79" s="17">
        <v>20</v>
      </c>
      <c r="G79" s="17">
        <v>20</v>
      </c>
      <c r="H79" s="17">
        <v>20</v>
      </c>
      <c r="I79" s="17">
        <v>18</v>
      </c>
      <c r="J79" s="17">
        <f t="shared" si="2"/>
        <v>98</v>
      </c>
      <c r="K79" s="17" t="str">
        <f t="shared" si="3"/>
        <v>通过</v>
      </c>
      <c r="L79" s="27">
        <v>45776</v>
      </c>
      <c r="M79" s="17"/>
    </row>
    <row r="80" s="6" customFormat="1" ht="34" customHeight="1" spans="1:13">
      <c r="A80" s="16" t="s">
        <v>162</v>
      </c>
      <c r="B80" s="17" t="s">
        <v>139</v>
      </c>
      <c r="C80" s="17">
        <v>46</v>
      </c>
      <c r="D80" s="17" t="s">
        <v>108</v>
      </c>
      <c r="E80" s="17">
        <v>20</v>
      </c>
      <c r="F80" s="17">
        <v>20</v>
      </c>
      <c r="G80" s="17">
        <v>20</v>
      </c>
      <c r="H80" s="17">
        <v>20</v>
      </c>
      <c r="I80" s="17">
        <v>18</v>
      </c>
      <c r="J80" s="17">
        <f t="shared" si="2"/>
        <v>98</v>
      </c>
      <c r="K80" s="17" t="str">
        <f t="shared" si="3"/>
        <v>通过</v>
      </c>
      <c r="L80" s="27">
        <v>45776</v>
      </c>
      <c r="M80" s="17"/>
    </row>
    <row r="81" s="6" customFormat="1" ht="34" customHeight="1" spans="1:13">
      <c r="A81" s="16" t="s">
        <v>163</v>
      </c>
      <c r="B81" s="17" t="s">
        <v>139</v>
      </c>
      <c r="C81" s="17">
        <v>22</v>
      </c>
      <c r="D81" s="17" t="s">
        <v>115</v>
      </c>
      <c r="E81" s="17">
        <v>20</v>
      </c>
      <c r="F81" s="17">
        <v>20</v>
      </c>
      <c r="G81" s="17">
        <v>20</v>
      </c>
      <c r="H81" s="17">
        <v>20</v>
      </c>
      <c r="I81" s="17">
        <v>18</v>
      </c>
      <c r="J81" s="17">
        <f t="shared" si="2"/>
        <v>98</v>
      </c>
      <c r="K81" s="17" t="str">
        <f t="shared" si="3"/>
        <v>通过</v>
      </c>
      <c r="L81" s="27">
        <v>45776</v>
      </c>
      <c r="M81" s="17"/>
    </row>
    <row r="82" s="6" customFormat="1" ht="34" customHeight="1" spans="1:13">
      <c r="A82" s="16" t="s">
        <v>164</v>
      </c>
      <c r="B82" s="17" t="s">
        <v>139</v>
      </c>
      <c r="C82" s="17">
        <v>64</v>
      </c>
      <c r="D82" s="17" t="s">
        <v>112</v>
      </c>
      <c r="E82" s="17">
        <v>20</v>
      </c>
      <c r="F82" s="17">
        <v>20</v>
      </c>
      <c r="G82" s="17">
        <v>20</v>
      </c>
      <c r="H82" s="17">
        <v>20</v>
      </c>
      <c r="I82" s="17">
        <v>18</v>
      </c>
      <c r="J82" s="17">
        <f t="shared" si="2"/>
        <v>98</v>
      </c>
      <c r="K82" s="17" t="str">
        <f t="shared" si="3"/>
        <v>通过</v>
      </c>
      <c r="L82" s="27">
        <v>45776</v>
      </c>
      <c r="M82" s="17"/>
    </row>
    <row r="83" s="5" customFormat="1" ht="34" customHeight="1" spans="1:13">
      <c r="A83" s="18" t="s">
        <v>165</v>
      </c>
      <c r="B83" s="19" t="s">
        <v>166</v>
      </c>
      <c r="C83" s="19">
        <v>1100</v>
      </c>
      <c r="D83" s="19" t="s">
        <v>18</v>
      </c>
      <c r="E83" s="19">
        <v>20</v>
      </c>
      <c r="F83" s="19">
        <v>20</v>
      </c>
      <c r="G83" s="19">
        <v>20</v>
      </c>
      <c r="H83" s="19">
        <v>20</v>
      </c>
      <c r="I83" s="19">
        <v>18</v>
      </c>
      <c r="J83" s="19">
        <f t="shared" si="2"/>
        <v>98</v>
      </c>
      <c r="K83" s="19" t="str">
        <f t="shared" si="3"/>
        <v>通过</v>
      </c>
      <c r="L83" s="28">
        <v>45776</v>
      </c>
      <c r="M83" s="19"/>
    </row>
    <row r="84" s="6" customFormat="1" ht="34" customHeight="1" spans="1:13">
      <c r="A84" s="16" t="s">
        <v>167</v>
      </c>
      <c r="B84" s="17" t="s">
        <v>168</v>
      </c>
      <c r="C84" s="17">
        <v>200</v>
      </c>
      <c r="D84" s="17" t="s">
        <v>141</v>
      </c>
      <c r="E84" s="17">
        <v>20</v>
      </c>
      <c r="F84" s="17">
        <v>20</v>
      </c>
      <c r="G84" s="17">
        <v>20</v>
      </c>
      <c r="H84" s="17">
        <v>20</v>
      </c>
      <c r="I84" s="17">
        <v>18</v>
      </c>
      <c r="J84" s="17">
        <f t="shared" si="2"/>
        <v>98</v>
      </c>
      <c r="K84" s="17" t="str">
        <f t="shared" si="3"/>
        <v>通过</v>
      </c>
      <c r="L84" s="27">
        <v>45776</v>
      </c>
      <c r="M84" s="17"/>
    </row>
    <row r="85" s="6" customFormat="1" ht="34" customHeight="1" spans="1:13">
      <c r="A85" s="16" t="s">
        <v>169</v>
      </c>
      <c r="B85" s="17" t="s">
        <v>168</v>
      </c>
      <c r="C85" s="17">
        <v>200</v>
      </c>
      <c r="D85" s="17" t="s">
        <v>106</v>
      </c>
      <c r="E85" s="17">
        <v>20</v>
      </c>
      <c r="F85" s="17">
        <v>20</v>
      </c>
      <c r="G85" s="17">
        <v>20</v>
      </c>
      <c r="H85" s="17">
        <v>20</v>
      </c>
      <c r="I85" s="17">
        <v>18</v>
      </c>
      <c r="J85" s="17">
        <f t="shared" si="2"/>
        <v>98</v>
      </c>
      <c r="K85" s="17" t="str">
        <f t="shared" si="3"/>
        <v>通过</v>
      </c>
      <c r="L85" s="27">
        <v>45776</v>
      </c>
      <c r="M85" s="17"/>
    </row>
    <row r="86" s="5" customFormat="1" ht="34" customHeight="1" spans="1:13">
      <c r="A86" s="18" t="s">
        <v>170</v>
      </c>
      <c r="B86" s="19" t="s">
        <v>168</v>
      </c>
      <c r="C86" s="19">
        <v>200</v>
      </c>
      <c r="D86" s="19" t="s">
        <v>69</v>
      </c>
      <c r="E86" s="19">
        <v>20</v>
      </c>
      <c r="F86" s="19">
        <v>20</v>
      </c>
      <c r="G86" s="19">
        <v>20</v>
      </c>
      <c r="H86" s="19">
        <v>20</v>
      </c>
      <c r="I86" s="19">
        <v>18</v>
      </c>
      <c r="J86" s="19">
        <f t="shared" si="2"/>
        <v>98</v>
      </c>
      <c r="K86" s="19" t="str">
        <f t="shared" si="3"/>
        <v>通过</v>
      </c>
      <c r="L86" s="28">
        <v>45776</v>
      </c>
      <c r="M86" s="19"/>
    </row>
    <row r="87" s="5" customFormat="1" ht="34" customHeight="1" spans="1:13">
      <c r="A87" s="18" t="s">
        <v>171</v>
      </c>
      <c r="B87" s="19" t="s">
        <v>168</v>
      </c>
      <c r="C87" s="19">
        <v>200</v>
      </c>
      <c r="D87" s="19" t="s">
        <v>125</v>
      </c>
      <c r="E87" s="19">
        <v>20</v>
      </c>
      <c r="F87" s="19">
        <v>20</v>
      </c>
      <c r="G87" s="19">
        <v>20</v>
      </c>
      <c r="H87" s="19">
        <v>20</v>
      </c>
      <c r="I87" s="19">
        <v>18</v>
      </c>
      <c r="J87" s="19">
        <f t="shared" si="2"/>
        <v>98</v>
      </c>
      <c r="K87" s="19" t="str">
        <f t="shared" si="3"/>
        <v>通过</v>
      </c>
      <c r="L87" s="28">
        <v>45776</v>
      </c>
      <c r="M87" s="19"/>
    </row>
    <row r="88" s="6" customFormat="1" ht="34" customHeight="1" spans="1:13">
      <c r="A88" s="16" t="s">
        <v>172</v>
      </c>
      <c r="B88" s="17" t="s">
        <v>168</v>
      </c>
      <c r="C88" s="17">
        <v>400</v>
      </c>
      <c r="D88" s="17" t="s">
        <v>104</v>
      </c>
      <c r="E88" s="17">
        <v>20</v>
      </c>
      <c r="F88" s="17">
        <v>18</v>
      </c>
      <c r="G88" s="17">
        <v>20</v>
      </c>
      <c r="H88" s="17">
        <v>20</v>
      </c>
      <c r="I88" s="17">
        <v>18</v>
      </c>
      <c r="J88" s="17">
        <f t="shared" si="2"/>
        <v>96</v>
      </c>
      <c r="K88" s="17" t="str">
        <f t="shared" si="3"/>
        <v>通过</v>
      </c>
      <c r="L88" s="27">
        <v>45776</v>
      </c>
      <c r="M88" s="17"/>
    </row>
    <row r="89" s="6" customFormat="1" ht="34" customHeight="1" spans="1:13">
      <c r="A89" s="16" t="s">
        <v>173</v>
      </c>
      <c r="B89" s="17" t="s">
        <v>168</v>
      </c>
      <c r="C89" s="17">
        <v>200</v>
      </c>
      <c r="D89" s="17" t="s">
        <v>151</v>
      </c>
      <c r="E89" s="17">
        <v>20</v>
      </c>
      <c r="F89" s="17">
        <v>20</v>
      </c>
      <c r="G89" s="17">
        <v>20</v>
      </c>
      <c r="H89" s="17">
        <v>20</v>
      </c>
      <c r="I89" s="17">
        <v>18</v>
      </c>
      <c r="J89" s="17">
        <f t="shared" si="2"/>
        <v>98</v>
      </c>
      <c r="K89" s="17" t="str">
        <f t="shared" si="3"/>
        <v>通过</v>
      </c>
      <c r="L89" s="27">
        <v>45776</v>
      </c>
      <c r="M89" s="17"/>
    </row>
    <row r="90" s="5" customFormat="1" ht="34" customHeight="1" spans="1:13">
      <c r="A90" s="16" t="s">
        <v>174</v>
      </c>
      <c r="B90" s="19" t="s">
        <v>168</v>
      </c>
      <c r="C90" s="19">
        <v>300</v>
      </c>
      <c r="D90" s="19" t="s">
        <v>66</v>
      </c>
      <c r="E90" s="19">
        <v>20</v>
      </c>
      <c r="F90" s="19">
        <v>20</v>
      </c>
      <c r="G90" s="19">
        <v>20</v>
      </c>
      <c r="H90" s="19">
        <v>20</v>
      </c>
      <c r="I90" s="19">
        <v>18</v>
      </c>
      <c r="J90" s="19">
        <f t="shared" si="2"/>
        <v>98</v>
      </c>
      <c r="K90" s="19" t="str">
        <f t="shared" si="3"/>
        <v>通过</v>
      </c>
      <c r="L90" s="28">
        <v>45776</v>
      </c>
      <c r="M90" s="19"/>
    </row>
    <row r="91" s="5" customFormat="1" ht="34" customHeight="1" spans="1:13">
      <c r="A91" s="18" t="s">
        <v>175</v>
      </c>
      <c r="B91" s="19" t="s">
        <v>168</v>
      </c>
      <c r="C91" s="19">
        <v>200</v>
      </c>
      <c r="D91" s="19" t="s">
        <v>158</v>
      </c>
      <c r="E91" s="19">
        <v>20</v>
      </c>
      <c r="F91" s="19">
        <v>20</v>
      </c>
      <c r="G91" s="19">
        <v>20</v>
      </c>
      <c r="H91" s="19">
        <v>20</v>
      </c>
      <c r="I91" s="19">
        <v>18</v>
      </c>
      <c r="J91" s="19">
        <f t="shared" si="2"/>
        <v>98</v>
      </c>
      <c r="K91" s="19" t="str">
        <f t="shared" si="3"/>
        <v>通过</v>
      </c>
      <c r="L91" s="28">
        <v>45776</v>
      </c>
      <c r="M91" s="19"/>
    </row>
    <row r="92" s="6" customFormat="1" ht="34" customHeight="1" spans="1:13">
      <c r="A92" s="16" t="s">
        <v>176</v>
      </c>
      <c r="B92" s="17" t="s">
        <v>168</v>
      </c>
      <c r="C92" s="17">
        <v>300</v>
      </c>
      <c r="D92" s="17" t="s">
        <v>108</v>
      </c>
      <c r="E92" s="17">
        <v>20</v>
      </c>
      <c r="F92" s="17">
        <v>20</v>
      </c>
      <c r="G92" s="17">
        <v>20</v>
      </c>
      <c r="H92" s="17">
        <v>20</v>
      </c>
      <c r="I92" s="17">
        <v>18</v>
      </c>
      <c r="J92" s="17">
        <f t="shared" si="2"/>
        <v>98</v>
      </c>
      <c r="K92" s="17" t="str">
        <f t="shared" si="3"/>
        <v>通过</v>
      </c>
      <c r="L92" s="27">
        <v>45776</v>
      </c>
      <c r="M92" s="17"/>
    </row>
    <row r="93" s="6" customFormat="1" ht="34" customHeight="1" spans="1:13">
      <c r="A93" s="16" t="s">
        <v>177</v>
      </c>
      <c r="B93" s="17" t="s">
        <v>168</v>
      </c>
      <c r="C93" s="17">
        <v>200</v>
      </c>
      <c r="D93" s="17" t="s">
        <v>115</v>
      </c>
      <c r="E93" s="17">
        <v>20</v>
      </c>
      <c r="F93" s="17">
        <v>20</v>
      </c>
      <c r="G93" s="17">
        <v>20</v>
      </c>
      <c r="H93" s="17">
        <v>20</v>
      </c>
      <c r="I93" s="17">
        <v>18</v>
      </c>
      <c r="J93" s="17">
        <f t="shared" si="2"/>
        <v>98</v>
      </c>
      <c r="K93" s="17" t="str">
        <f t="shared" si="3"/>
        <v>通过</v>
      </c>
      <c r="L93" s="27">
        <v>45776</v>
      </c>
      <c r="M93" s="17"/>
    </row>
    <row r="94" s="6" customFormat="1" ht="34" customHeight="1" spans="1:13">
      <c r="A94" s="16" t="s">
        <v>178</v>
      </c>
      <c r="B94" s="17" t="s">
        <v>168</v>
      </c>
      <c r="C94" s="17">
        <v>100</v>
      </c>
      <c r="D94" s="17" t="s">
        <v>161</v>
      </c>
      <c r="E94" s="17">
        <v>20</v>
      </c>
      <c r="F94" s="17">
        <v>20</v>
      </c>
      <c r="G94" s="17">
        <v>20</v>
      </c>
      <c r="H94" s="17">
        <v>20</v>
      </c>
      <c r="I94" s="17">
        <v>18</v>
      </c>
      <c r="J94" s="17">
        <f t="shared" si="2"/>
        <v>98</v>
      </c>
      <c r="K94" s="17" t="str">
        <f t="shared" si="3"/>
        <v>通过</v>
      </c>
      <c r="L94" s="27">
        <v>45776</v>
      </c>
      <c r="M94" s="17"/>
    </row>
    <row r="95" s="1" customFormat="1" spans="1:12">
      <c r="A95" s="29"/>
      <c r="L95" s="25"/>
    </row>
    <row r="96" s="1" customFormat="1" spans="1:12">
      <c r="A96" s="29"/>
      <c r="L96" s="25"/>
    </row>
    <row r="97" s="1" customFormat="1" spans="1:12">
      <c r="A97" s="29"/>
      <c r="L97" s="25"/>
    </row>
    <row r="98" s="1" customFormat="1" spans="1:12">
      <c r="A98" s="29"/>
      <c r="L98" s="25"/>
    </row>
    <row r="99" s="1" customFormat="1" spans="1:12">
      <c r="A99" s="29"/>
      <c r="L99" s="25"/>
    </row>
    <row r="100" s="1" customFormat="1" spans="1:12">
      <c r="A100" s="29"/>
      <c r="L100" s="25"/>
    </row>
    <row r="101" s="1" customFormat="1" spans="1:12">
      <c r="A101" s="29"/>
      <c r="L101" s="25"/>
    </row>
    <row r="102" s="1" customFormat="1" spans="1:12">
      <c r="A102" s="29"/>
      <c r="L102" s="25"/>
    </row>
    <row r="103" s="1" customFormat="1" spans="1:12">
      <c r="A103" s="29"/>
      <c r="L103" s="25"/>
    </row>
    <row r="104" s="1" customFormat="1" spans="1:12">
      <c r="A104" s="29"/>
      <c r="L104" s="25"/>
    </row>
    <row r="105" s="1" customFormat="1" spans="1:12">
      <c r="A105" s="29"/>
      <c r="L105" s="25"/>
    </row>
    <row r="106" s="1" customFormat="1" spans="1:12">
      <c r="A106" s="29"/>
      <c r="L106" s="25"/>
    </row>
    <row r="107" s="1" customFormat="1" spans="1:12">
      <c r="A107" s="29"/>
      <c r="L107" s="25"/>
    </row>
    <row r="108" s="1" customFormat="1" spans="1:12">
      <c r="A108" s="29"/>
      <c r="L108" s="25"/>
    </row>
    <row r="109" s="1" customFormat="1" spans="1:12">
      <c r="A109" s="29"/>
      <c r="L109" s="25"/>
    </row>
    <row r="110" s="1" customFormat="1" spans="1:12">
      <c r="A110" s="29"/>
      <c r="L110" s="25"/>
    </row>
    <row r="111" s="1" customFormat="1" spans="1:12">
      <c r="A111" s="29"/>
      <c r="L111" s="25"/>
    </row>
    <row r="112" s="1" customFormat="1" spans="1:12">
      <c r="A112" s="29"/>
      <c r="L112" s="25"/>
    </row>
    <row r="113" s="1" customFormat="1" spans="1:12">
      <c r="A113" s="29"/>
      <c r="L113" s="25"/>
    </row>
    <row r="114" s="1" customFormat="1" spans="1:12">
      <c r="A114" s="29"/>
      <c r="L114" s="25"/>
    </row>
    <row r="115" s="1" customFormat="1" spans="1:12">
      <c r="A115" s="29"/>
      <c r="L115" s="25"/>
    </row>
    <row r="116" s="1" customFormat="1" spans="1:12">
      <c r="A116" s="29"/>
      <c r="L116" s="25"/>
    </row>
    <row r="117" s="1" customFormat="1" spans="1:12">
      <c r="A117" s="29"/>
      <c r="L117" s="25"/>
    </row>
    <row r="118" s="1" customFormat="1" spans="1:12">
      <c r="A118" s="29"/>
      <c r="L118" s="25"/>
    </row>
    <row r="119" s="1" customFormat="1" spans="1:12">
      <c r="A119" s="29"/>
      <c r="L119" s="25"/>
    </row>
    <row r="120" s="1" customFormat="1" spans="1:12">
      <c r="A120" s="29"/>
      <c r="L120" s="25"/>
    </row>
    <row r="121" s="1" customFormat="1" spans="1:12">
      <c r="A121" s="29"/>
      <c r="L121" s="25"/>
    </row>
    <row r="122" s="1" customFormat="1" spans="1:12">
      <c r="A122" s="29"/>
      <c r="L122" s="25"/>
    </row>
    <row r="123" s="1" customFormat="1" spans="1:12">
      <c r="A123" s="29"/>
      <c r="L123" s="25"/>
    </row>
    <row r="124" s="1" customFormat="1" spans="1:12">
      <c r="A124" s="29"/>
      <c r="L124" s="25"/>
    </row>
    <row r="125" s="1" customFormat="1" spans="1:12">
      <c r="A125" s="29"/>
      <c r="L125" s="25"/>
    </row>
    <row r="126" s="1" customFormat="1" spans="1:12">
      <c r="A126" s="29"/>
      <c r="L126" s="25"/>
    </row>
    <row r="127" s="1" customFormat="1" spans="1:12">
      <c r="A127" s="29"/>
      <c r="L127" s="25"/>
    </row>
    <row r="128" s="1" customFormat="1" spans="1:12">
      <c r="A128" s="29"/>
      <c r="L128" s="25"/>
    </row>
    <row r="129" s="1" customFormat="1" spans="1:12">
      <c r="A129" s="29"/>
      <c r="L129" s="25"/>
    </row>
    <row r="130" s="1" customFormat="1" spans="1:12">
      <c r="A130" s="29"/>
      <c r="L130" s="25"/>
    </row>
    <row r="131" s="1" customFormat="1" spans="1:12">
      <c r="A131" s="29"/>
      <c r="L131" s="25"/>
    </row>
    <row r="132" s="1" customFormat="1" spans="1:12">
      <c r="A132" s="29"/>
      <c r="L132" s="25"/>
    </row>
    <row r="133" s="1" customFormat="1" spans="1:12">
      <c r="A133" s="29"/>
      <c r="L133" s="25"/>
    </row>
    <row r="134" s="1" customFormat="1" spans="1:12">
      <c r="A134" s="29"/>
      <c r="L134" s="25"/>
    </row>
    <row r="135" s="1" customFormat="1" spans="1:12">
      <c r="A135" s="29"/>
      <c r="L135" s="25"/>
    </row>
    <row r="136" s="1" customFormat="1" spans="1:12">
      <c r="A136" s="29"/>
      <c r="L136" s="25"/>
    </row>
    <row r="137" s="1" customFormat="1" spans="1:12">
      <c r="A137" s="29"/>
      <c r="L137" s="25"/>
    </row>
    <row r="138" s="1" customFormat="1" spans="1:12">
      <c r="A138" s="29"/>
      <c r="L138" s="25"/>
    </row>
    <row r="139" s="1" customFormat="1" spans="1:12">
      <c r="A139" s="29"/>
      <c r="L139" s="25"/>
    </row>
    <row r="140" s="1" customFormat="1" spans="1:12">
      <c r="A140" s="29"/>
      <c r="L140" s="25"/>
    </row>
    <row r="141" s="1" customFormat="1" spans="1:12">
      <c r="A141" s="29"/>
      <c r="L141" s="25"/>
    </row>
    <row r="142" s="1" customFormat="1" spans="1:12">
      <c r="A142" s="29"/>
      <c r="L142" s="25"/>
    </row>
    <row r="143" s="1" customFormat="1" spans="1:12">
      <c r="A143" s="29"/>
      <c r="L143" s="25"/>
    </row>
    <row r="144" s="1" customFormat="1" spans="1:12">
      <c r="A144" s="29"/>
      <c r="L144" s="25"/>
    </row>
    <row r="145" s="1" customFormat="1" spans="1:12">
      <c r="A145" s="29"/>
      <c r="L145" s="25"/>
    </row>
    <row r="146" s="1" customFormat="1" spans="1:12">
      <c r="A146" s="29"/>
      <c r="L146" s="25"/>
    </row>
    <row r="147" s="1" customFormat="1" spans="1:12">
      <c r="A147" s="29"/>
      <c r="L147" s="25"/>
    </row>
    <row r="148" s="1" customFormat="1" spans="1:12">
      <c r="A148" s="29"/>
      <c r="L148" s="25"/>
    </row>
    <row r="149" s="1" customFormat="1" spans="1:12">
      <c r="A149" s="29"/>
      <c r="L149" s="25"/>
    </row>
    <row r="150" s="1" customFormat="1" spans="1:12">
      <c r="A150" s="29"/>
      <c r="L150" s="25"/>
    </row>
    <row r="151" s="1" customFormat="1" spans="1:12">
      <c r="A151" s="29"/>
      <c r="L151" s="25"/>
    </row>
    <row r="152" s="1" customFormat="1" spans="1:12">
      <c r="A152" s="29"/>
      <c r="L152" s="25"/>
    </row>
    <row r="153" s="1" customFormat="1" spans="1:12">
      <c r="A153" s="29"/>
      <c r="L153" s="25"/>
    </row>
    <row r="154" s="1" customFormat="1" spans="1:12">
      <c r="A154" s="29"/>
      <c r="L154" s="25"/>
    </row>
    <row r="155" s="1" customFormat="1" spans="1:12">
      <c r="A155" s="29"/>
      <c r="L155" s="25"/>
    </row>
    <row r="156" s="1" customFormat="1" spans="1:12">
      <c r="A156" s="29"/>
      <c r="L156" s="25"/>
    </row>
    <row r="157" s="1" customFormat="1" spans="1:12">
      <c r="A157" s="29"/>
      <c r="L157" s="25"/>
    </row>
    <row r="158" s="1" customFormat="1" spans="1:12">
      <c r="A158" s="29"/>
      <c r="L158" s="25"/>
    </row>
    <row r="159" s="1" customFormat="1" spans="1:12">
      <c r="A159" s="29"/>
      <c r="L159" s="25"/>
    </row>
    <row r="160" s="1" customFormat="1" spans="1:12">
      <c r="A160" s="29"/>
      <c r="L160" s="25"/>
    </row>
    <row r="161" s="1" customFormat="1" spans="1:12">
      <c r="A161" s="29"/>
      <c r="L161" s="25"/>
    </row>
    <row r="162" s="1" customFormat="1" spans="1:12">
      <c r="A162" s="29"/>
      <c r="L162" s="25"/>
    </row>
    <row r="163" s="1" customFormat="1" spans="1:12">
      <c r="A163" s="29"/>
      <c r="L163" s="25"/>
    </row>
    <row r="164" s="1" customFormat="1" spans="1:12">
      <c r="A164" s="29"/>
      <c r="L164" s="25"/>
    </row>
    <row r="165" s="1" customFormat="1" spans="1:12">
      <c r="A165" s="29"/>
      <c r="L165" s="25"/>
    </row>
    <row r="166" s="1" customFormat="1" spans="1:12">
      <c r="A166" s="29"/>
      <c r="L166" s="25"/>
    </row>
    <row r="167" s="1" customFormat="1" spans="1:12">
      <c r="A167" s="29"/>
      <c r="L167" s="25"/>
    </row>
    <row r="168" s="1" customFormat="1" spans="1:12">
      <c r="A168" s="29"/>
      <c r="L168" s="25"/>
    </row>
    <row r="169" s="1" customFormat="1" spans="1:12">
      <c r="A169" s="29"/>
      <c r="L169" s="25"/>
    </row>
    <row r="170" s="1" customFormat="1" spans="1:12">
      <c r="A170" s="29"/>
      <c r="L170" s="25"/>
    </row>
    <row r="171" s="1" customFormat="1" spans="1:12">
      <c r="A171" s="29"/>
      <c r="L171" s="25"/>
    </row>
    <row r="172" s="1" customFormat="1" spans="1:12">
      <c r="A172" s="29"/>
      <c r="L172" s="25"/>
    </row>
    <row r="173" s="1" customFormat="1" spans="1:12">
      <c r="A173" s="29"/>
      <c r="L173" s="25"/>
    </row>
    <row r="174" s="1" customFormat="1" spans="1:12">
      <c r="A174" s="29"/>
      <c r="L174" s="25"/>
    </row>
    <row r="175" s="1" customFormat="1" spans="1:12">
      <c r="A175" s="29"/>
      <c r="L175" s="25"/>
    </row>
    <row r="176" s="1" customFormat="1" spans="1:12">
      <c r="A176" s="29"/>
      <c r="L176" s="25"/>
    </row>
    <row r="177" s="1" customFormat="1" spans="1:12">
      <c r="A177" s="29"/>
      <c r="L177" s="25"/>
    </row>
    <row r="178" s="1" customFormat="1" spans="1:12">
      <c r="A178" s="29"/>
      <c r="L178" s="25"/>
    </row>
    <row r="179" s="1" customFormat="1" spans="1:12">
      <c r="A179" s="29"/>
      <c r="L179" s="25"/>
    </row>
    <row r="180" s="1" customFormat="1" spans="1:12">
      <c r="A180" s="29"/>
      <c r="L180" s="25"/>
    </row>
    <row r="181" s="1" customFormat="1" spans="1:12">
      <c r="A181" s="29"/>
      <c r="L181" s="25"/>
    </row>
    <row r="182" s="1" customFormat="1" spans="1:12">
      <c r="A182" s="29"/>
      <c r="L182" s="25"/>
    </row>
    <row r="183" s="1" customFormat="1" spans="1:12">
      <c r="A183" s="29"/>
      <c r="L183" s="25"/>
    </row>
    <row r="184" s="1" customFormat="1" spans="1:12">
      <c r="A184" s="29"/>
      <c r="L184" s="25"/>
    </row>
    <row r="185" s="1" customFormat="1" spans="1:12">
      <c r="A185" s="29"/>
      <c r="L185" s="25"/>
    </row>
    <row r="186" s="1" customFormat="1" spans="1:12">
      <c r="A186" s="29"/>
      <c r="L186" s="25"/>
    </row>
    <row r="187" s="1" customFormat="1" spans="1:12">
      <c r="A187" s="29"/>
      <c r="L187" s="25"/>
    </row>
    <row r="188" s="1" customFormat="1" spans="1:12">
      <c r="A188" s="29"/>
      <c r="L188" s="25"/>
    </row>
    <row r="189" s="1" customFormat="1" spans="1:12">
      <c r="A189" s="29"/>
      <c r="L189" s="25"/>
    </row>
    <row r="190" s="1" customFormat="1" spans="1:12">
      <c r="A190" s="29"/>
      <c r="L190" s="25"/>
    </row>
    <row r="191" s="1" customFormat="1" spans="1:12">
      <c r="A191" s="29"/>
      <c r="L191" s="25"/>
    </row>
    <row r="192" s="1" customFormat="1" spans="1:12">
      <c r="A192" s="29"/>
      <c r="L192" s="25"/>
    </row>
    <row r="193" s="1" customFormat="1" spans="1:12">
      <c r="A193" s="29"/>
      <c r="L193" s="25"/>
    </row>
    <row r="194" s="1" customFormat="1" spans="1:12">
      <c r="A194" s="29"/>
      <c r="L194" s="25"/>
    </row>
    <row r="195" s="1" customFormat="1" spans="1:12">
      <c r="A195" s="29"/>
      <c r="L195" s="25"/>
    </row>
    <row r="196" s="1" customFormat="1" spans="1:12">
      <c r="A196" s="29"/>
      <c r="L196" s="25"/>
    </row>
    <row r="197" s="1" customFormat="1" spans="1:12">
      <c r="A197" s="29"/>
      <c r="L197" s="25"/>
    </row>
    <row r="198" s="1" customFormat="1" spans="1:12">
      <c r="A198" s="29"/>
      <c r="L198" s="25"/>
    </row>
    <row r="199" s="1" customFormat="1" spans="1:12">
      <c r="A199" s="29"/>
      <c r="L199" s="25"/>
    </row>
    <row r="200" s="1" customFormat="1" spans="1:12">
      <c r="A200" s="29"/>
      <c r="L200" s="25"/>
    </row>
    <row r="201" s="1" customFormat="1" spans="1:12">
      <c r="A201" s="29"/>
      <c r="L201" s="25"/>
    </row>
    <row r="202" s="1" customFormat="1" spans="1:12">
      <c r="A202" s="29"/>
      <c r="L202" s="25"/>
    </row>
    <row r="203" s="1" customFormat="1" spans="1:12">
      <c r="A203" s="29"/>
      <c r="L203" s="25"/>
    </row>
    <row r="204" s="1" customFormat="1" spans="1:12">
      <c r="A204" s="29"/>
      <c r="L204" s="25"/>
    </row>
    <row r="205" s="1" customFormat="1" spans="1:12">
      <c r="A205" s="29"/>
      <c r="L205" s="25"/>
    </row>
    <row r="206" s="1" customFormat="1" spans="1:12">
      <c r="A206" s="29"/>
      <c r="L206" s="25"/>
    </row>
    <row r="207" s="1" customFormat="1" spans="1:12">
      <c r="A207" s="29"/>
      <c r="L207" s="25"/>
    </row>
    <row r="208" s="1" customFormat="1" spans="1:12">
      <c r="A208" s="29"/>
      <c r="L208" s="25"/>
    </row>
    <row r="209" s="1" customFormat="1" spans="1:12">
      <c r="A209" s="29"/>
      <c r="L209" s="25"/>
    </row>
    <row r="210" s="1" customFormat="1" spans="1:12">
      <c r="A210" s="29"/>
      <c r="L210" s="25"/>
    </row>
    <row r="211" s="1" customFormat="1" spans="1:12">
      <c r="A211" s="29"/>
      <c r="L211" s="25"/>
    </row>
    <row r="212" s="1" customFormat="1" spans="1:12">
      <c r="A212" s="29"/>
      <c r="L212" s="25"/>
    </row>
    <row r="213" s="1" customFormat="1" spans="1:12">
      <c r="A213" s="29"/>
      <c r="L213" s="25"/>
    </row>
    <row r="214" s="1" customFormat="1" spans="1:12">
      <c r="A214" s="29"/>
      <c r="L214" s="25"/>
    </row>
    <row r="215" s="1" customFormat="1" spans="1:12">
      <c r="A215" s="29"/>
      <c r="L215" s="25"/>
    </row>
    <row r="216" s="1" customFormat="1" spans="1:12">
      <c r="A216" s="29"/>
      <c r="L216" s="25"/>
    </row>
    <row r="217" s="1" customFormat="1" spans="1:12">
      <c r="A217" s="29"/>
      <c r="L217" s="25"/>
    </row>
    <row r="218" s="1" customFormat="1" spans="1:12">
      <c r="A218" s="29"/>
      <c r="L218" s="25"/>
    </row>
    <row r="219" s="1" customFormat="1" spans="1:12">
      <c r="A219" s="29"/>
      <c r="L219" s="25"/>
    </row>
    <row r="220" s="1" customFormat="1" spans="1:12">
      <c r="A220" s="29"/>
      <c r="L220" s="25"/>
    </row>
    <row r="221" s="1" customFormat="1" spans="1:12">
      <c r="A221" s="29"/>
      <c r="L221" s="25"/>
    </row>
    <row r="222" s="1" customFormat="1" spans="1:12">
      <c r="A222" s="29"/>
      <c r="L222" s="25"/>
    </row>
    <row r="223" s="1" customFormat="1" spans="1:12">
      <c r="A223" s="29"/>
      <c r="L223" s="25"/>
    </row>
    <row r="224" s="1" customFormat="1" spans="1:12">
      <c r="A224" s="29"/>
      <c r="L224" s="25"/>
    </row>
    <row r="225" s="1" customFormat="1" spans="1:12">
      <c r="A225" s="29"/>
      <c r="L225" s="25"/>
    </row>
    <row r="226" s="1" customFormat="1" spans="1:12">
      <c r="A226" s="29"/>
      <c r="L226" s="25"/>
    </row>
    <row r="227" s="1" customFormat="1" spans="1:12">
      <c r="A227" s="29"/>
      <c r="L227" s="25"/>
    </row>
    <row r="228" s="1" customFormat="1" spans="1:12">
      <c r="A228" s="29"/>
      <c r="L228" s="25"/>
    </row>
    <row r="229" s="1" customFormat="1" spans="1:12">
      <c r="A229" s="29"/>
      <c r="L229" s="25"/>
    </row>
    <row r="230" s="1" customFormat="1" spans="1:12">
      <c r="A230" s="29"/>
      <c r="L230" s="25"/>
    </row>
    <row r="231" s="1" customFormat="1" spans="1:12">
      <c r="A231" s="29"/>
      <c r="L231" s="25"/>
    </row>
    <row r="232" s="1" customFormat="1" spans="1:12">
      <c r="A232" s="29"/>
      <c r="L232" s="25"/>
    </row>
    <row r="233" s="1" customFormat="1" spans="1:12">
      <c r="A233" s="29"/>
      <c r="L233" s="25"/>
    </row>
    <row r="234" s="1" customFormat="1" spans="1:12">
      <c r="A234" s="29"/>
      <c r="L234" s="25"/>
    </row>
    <row r="235" s="1" customFormat="1" spans="1:12">
      <c r="A235" s="29"/>
      <c r="L235" s="25"/>
    </row>
    <row r="236" s="1" customFormat="1" spans="1:12">
      <c r="A236" s="29"/>
      <c r="L236" s="25"/>
    </row>
    <row r="237" s="1" customFormat="1" spans="1:12">
      <c r="A237" s="29"/>
      <c r="L237" s="25"/>
    </row>
    <row r="238" s="1" customFormat="1" spans="1:12">
      <c r="A238" s="29"/>
      <c r="L238" s="25"/>
    </row>
    <row r="239" s="1" customFormat="1" spans="1:12">
      <c r="A239" s="29"/>
      <c r="L239" s="25"/>
    </row>
    <row r="240" s="1" customFormat="1" spans="1:12">
      <c r="A240" s="29"/>
      <c r="L240" s="25"/>
    </row>
    <row r="241" s="1" customFormat="1" spans="1:12">
      <c r="A241" s="29"/>
      <c r="L241" s="25"/>
    </row>
    <row r="242" s="1" customFormat="1" spans="1:12">
      <c r="A242" s="29"/>
      <c r="L242" s="25"/>
    </row>
    <row r="243" s="1" customFormat="1" spans="1:12">
      <c r="A243" s="29"/>
      <c r="L243" s="25"/>
    </row>
    <row r="244" s="1" customFormat="1" spans="1:12">
      <c r="A244" s="29"/>
      <c r="L244" s="25"/>
    </row>
    <row r="245" s="1" customFormat="1" spans="1:12">
      <c r="A245" s="29"/>
      <c r="L245" s="25"/>
    </row>
    <row r="246" s="1" customFormat="1" spans="1:12">
      <c r="A246" s="29"/>
      <c r="L246" s="25"/>
    </row>
    <row r="247" s="1" customFormat="1" spans="1:12">
      <c r="A247" s="29"/>
      <c r="L247" s="25"/>
    </row>
    <row r="248" s="1" customFormat="1" spans="1:12">
      <c r="A248" s="29"/>
      <c r="L248" s="25"/>
    </row>
    <row r="249" s="1" customFormat="1" spans="1:12">
      <c r="A249" s="29"/>
      <c r="L249" s="25"/>
    </row>
    <row r="250" s="1" customFormat="1" spans="1:12">
      <c r="A250" s="29"/>
      <c r="L250" s="25"/>
    </row>
    <row r="251" s="1" customFormat="1" spans="1:12">
      <c r="A251" s="29"/>
      <c r="L251" s="25"/>
    </row>
    <row r="252" s="1" customFormat="1" spans="1:12">
      <c r="A252" s="29"/>
      <c r="L252" s="25"/>
    </row>
    <row r="253" s="1" customFormat="1" spans="1:12">
      <c r="A253" s="29"/>
      <c r="L253" s="25"/>
    </row>
    <row r="254" s="1" customFormat="1" spans="1:12">
      <c r="A254" s="29"/>
      <c r="L254" s="25"/>
    </row>
    <row r="255" s="1" customFormat="1" spans="1:12">
      <c r="A255" s="29"/>
      <c r="L255" s="25"/>
    </row>
    <row r="256" s="1" customFormat="1" spans="1:12">
      <c r="A256" s="29"/>
      <c r="L256" s="25"/>
    </row>
    <row r="257" s="1" customFormat="1" spans="1:12">
      <c r="A257" s="29"/>
      <c r="L257" s="25"/>
    </row>
    <row r="258" s="1" customFormat="1" spans="1:12">
      <c r="A258" s="29"/>
      <c r="L258" s="25"/>
    </row>
    <row r="259" s="1" customFormat="1" spans="1:12">
      <c r="A259" s="29"/>
      <c r="L259" s="25"/>
    </row>
    <row r="260" s="1" customFormat="1" spans="1:12">
      <c r="A260" s="29"/>
      <c r="L260" s="25"/>
    </row>
    <row r="261" s="1" customFormat="1" spans="1:12">
      <c r="A261" s="29"/>
      <c r="L261" s="25"/>
    </row>
    <row r="262" s="1" customFormat="1" spans="1:12">
      <c r="A262" s="29"/>
      <c r="L262" s="25"/>
    </row>
    <row r="263" s="1" customFormat="1" spans="1:12">
      <c r="A263" s="29"/>
      <c r="L263" s="25"/>
    </row>
    <row r="264" s="1" customFormat="1" spans="1:12">
      <c r="A264" s="29"/>
      <c r="L264" s="25"/>
    </row>
    <row r="265" s="1" customFormat="1" spans="1:12">
      <c r="A265" s="29"/>
      <c r="L265" s="25"/>
    </row>
    <row r="266" s="1" customFormat="1" spans="1:12">
      <c r="A266" s="29"/>
      <c r="L266" s="25"/>
    </row>
    <row r="267" s="1" customFormat="1" spans="1:12">
      <c r="A267" s="29"/>
      <c r="L267" s="25"/>
    </row>
    <row r="268" s="1" customFormat="1" spans="1:12">
      <c r="A268" s="29"/>
      <c r="L268" s="25"/>
    </row>
    <row r="269" s="1" customFormat="1" spans="1:12">
      <c r="A269" s="29"/>
      <c r="L269" s="25"/>
    </row>
    <row r="270" s="1" customFormat="1" spans="1:12">
      <c r="A270" s="29"/>
      <c r="L270" s="25"/>
    </row>
    <row r="271" s="1" customFormat="1" spans="1:12">
      <c r="A271" s="29"/>
      <c r="L271" s="25"/>
    </row>
    <row r="272" s="1" customFormat="1" spans="1:12">
      <c r="A272" s="29"/>
      <c r="L272" s="25"/>
    </row>
    <row r="273" s="1" customFormat="1" spans="1:12">
      <c r="A273" s="29"/>
      <c r="L273" s="25"/>
    </row>
    <row r="274" s="1" customFormat="1" spans="1:12">
      <c r="A274" s="29"/>
      <c r="L274" s="25"/>
    </row>
    <row r="275" s="1" customFormat="1" spans="1:12">
      <c r="A275" s="29"/>
      <c r="L275" s="25"/>
    </row>
    <row r="276" s="1" customFormat="1" spans="1:12">
      <c r="A276" s="29"/>
      <c r="L276" s="25"/>
    </row>
    <row r="277" s="1" customFormat="1" spans="1:12">
      <c r="A277" s="29"/>
      <c r="L277" s="25"/>
    </row>
    <row r="278" s="1" customFormat="1" spans="1:12">
      <c r="A278" s="29"/>
      <c r="L278" s="25"/>
    </row>
    <row r="279" s="1" customFormat="1" spans="1:12">
      <c r="A279" s="29"/>
      <c r="L279" s="25"/>
    </row>
    <row r="280" s="1" customFormat="1" spans="1:12">
      <c r="A280" s="29"/>
      <c r="L280" s="25"/>
    </row>
    <row r="281" s="1" customFormat="1" spans="1:12">
      <c r="A281" s="29"/>
      <c r="L281" s="25"/>
    </row>
    <row r="282" s="1" customFormat="1" spans="1:12">
      <c r="A282" s="29"/>
      <c r="L282" s="25"/>
    </row>
    <row r="283" s="1" customFormat="1" spans="1:12">
      <c r="A283" s="29"/>
      <c r="L283" s="25"/>
    </row>
    <row r="284" s="1" customFormat="1" spans="1:12">
      <c r="A284" s="29"/>
      <c r="L284" s="25"/>
    </row>
    <row r="285" s="1" customFormat="1" spans="1:12">
      <c r="A285" s="29"/>
      <c r="L285" s="25"/>
    </row>
    <row r="286" s="1" customFormat="1" spans="1:12">
      <c r="A286" s="29"/>
      <c r="L286" s="25"/>
    </row>
    <row r="287" s="1" customFormat="1" spans="1:12">
      <c r="A287" s="29"/>
      <c r="L287" s="25"/>
    </row>
    <row r="288" s="1" customFormat="1" spans="1:12">
      <c r="A288" s="29"/>
      <c r="L288" s="25"/>
    </row>
    <row r="289" s="1" customFormat="1" spans="1:12">
      <c r="A289" s="29"/>
      <c r="L289" s="25"/>
    </row>
    <row r="290" s="1" customFormat="1" spans="1:12">
      <c r="A290" s="29"/>
      <c r="L290" s="25"/>
    </row>
    <row r="291" s="1" customFormat="1" spans="1:12">
      <c r="A291" s="29"/>
      <c r="L291" s="25"/>
    </row>
    <row r="292" s="1" customFormat="1" spans="1:12">
      <c r="A292" s="29"/>
      <c r="L292" s="25"/>
    </row>
    <row r="293" s="1" customFormat="1" spans="1:12">
      <c r="A293" s="29"/>
      <c r="L293" s="25"/>
    </row>
    <row r="294" s="1" customFormat="1" spans="1:12">
      <c r="A294" s="29"/>
      <c r="L294" s="25"/>
    </row>
    <row r="295" s="1" customFormat="1" spans="1:12">
      <c r="A295" s="29"/>
      <c r="L295" s="25"/>
    </row>
    <row r="296" s="1" customFormat="1" spans="1:12">
      <c r="A296" s="29"/>
      <c r="L296" s="25"/>
    </row>
    <row r="297" s="1" customFormat="1" spans="1:12">
      <c r="A297" s="29"/>
      <c r="L297" s="25"/>
    </row>
    <row r="298" s="1" customFormat="1" spans="1:12">
      <c r="A298" s="29"/>
      <c r="L298" s="25"/>
    </row>
    <row r="299" s="1" customFormat="1" spans="1:12">
      <c r="A299" s="29"/>
      <c r="L299" s="25"/>
    </row>
    <row r="300" s="1" customFormat="1" spans="1:12">
      <c r="A300" s="29"/>
      <c r="L300" s="25"/>
    </row>
    <row r="301" s="1" customFormat="1" spans="1:12">
      <c r="A301" s="29"/>
      <c r="L301" s="25"/>
    </row>
    <row r="302" s="1" customFormat="1" spans="1:12">
      <c r="A302" s="29"/>
      <c r="L302" s="25"/>
    </row>
    <row r="303" s="1" customFormat="1" spans="1:12">
      <c r="A303" s="29"/>
      <c r="L303" s="25"/>
    </row>
    <row r="304" s="1" customFormat="1" spans="1:12">
      <c r="A304" s="29"/>
      <c r="L304" s="25"/>
    </row>
    <row r="305" s="1" customFormat="1" spans="1:12">
      <c r="A305" s="29"/>
      <c r="L305" s="25"/>
    </row>
    <row r="306" s="1" customFormat="1" spans="1:12">
      <c r="A306" s="29"/>
      <c r="L306" s="25"/>
    </row>
    <row r="307" s="1" customFormat="1" spans="1:12">
      <c r="A307" s="29"/>
      <c r="L307" s="25"/>
    </row>
    <row r="308" s="1" customFormat="1" spans="1:12">
      <c r="A308" s="29"/>
      <c r="L308" s="25"/>
    </row>
    <row r="309" s="1" customFormat="1" spans="1:12">
      <c r="A309" s="29"/>
      <c r="L309" s="25"/>
    </row>
    <row r="310" s="1" customFormat="1" spans="1:12">
      <c r="A310" s="29"/>
      <c r="L310" s="25"/>
    </row>
    <row r="311" s="1" customFormat="1" spans="1:12">
      <c r="A311" s="29"/>
      <c r="L311" s="25"/>
    </row>
    <row r="312" s="1" customFormat="1" spans="1:12">
      <c r="A312" s="29"/>
      <c r="L312" s="25"/>
    </row>
    <row r="313" s="1" customFormat="1" spans="1:12">
      <c r="A313" s="29"/>
      <c r="L313" s="25"/>
    </row>
    <row r="314" s="1" customFormat="1" spans="1:12">
      <c r="A314" s="29"/>
      <c r="L314" s="25"/>
    </row>
    <row r="315" s="1" customFormat="1" spans="1:12">
      <c r="A315" s="29"/>
      <c r="L315" s="25"/>
    </row>
    <row r="316" s="1" customFormat="1" spans="1:12">
      <c r="A316" s="29"/>
      <c r="L316" s="25"/>
    </row>
    <row r="317" s="1" customFormat="1" spans="1:12">
      <c r="A317" s="29"/>
      <c r="L317" s="25"/>
    </row>
    <row r="318" s="1" customFormat="1" spans="1:12">
      <c r="A318" s="29"/>
      <c r="L318" s="25"/>
    </row>
    <row r="319" s="1" customFormat="1" spans="1:12">
      <c r="A319" s="29"/>
      <c r="L319" s="25"/>
    </row>
    <row r="320" s="1" customFormat="1" spans="1:12">
      <c r="A320" s="29"/>
      <c r="L320" s="25"/>
    </row>
    <row r="321" s="1" customFormat="1" spans="1:12">
      <c r="A321" s="29"/>
      <c r="L321" s="25"/>
    </row>
    <row r="322" s="1" customFormat="1" spans="1:12">
      <c r="A322" s="29"/>
      <c r="L322" s="25"/>
    </row>
    <row r="323" s="1" customFormat="1" spans="1:12">
      <c r="A323" s="29"/>
      <c r="L323" s="25"/>
    </row>
    <row r="324" s="1" customFormat="1" spans="1:12">
      <c r="A324" s="29"/>
      <c r="L324" s="25"/>
    </row>
    <row r="325" s="1" customFormat="1" spans="1:12">
      <c r="A325" s="29"/>
      <c r="L325" s="25"/>
    </row>
    <row r="326" s="1" customFormat="1" spans="1:12">
      <c r="A326" s="29"/>
      <c r="L326" s="25"/>
    </row>
    <row r="327" s="1" customFormat="1" spans="1:12">
      <c r="A327" s="29"/>
      <c r="L327" s="25"/>
    </row>
    <row r="328" s="1" customFormat="1" spans="1:12">
      <c r="A328" s="29"/>
      <c r="L328" s="25"/>
    </row>
    <row r="329" s="1" customFormat="1" spans="1:12">
      <c r="A329" s="29"/>
      <c r="L329" s="25"/>
    </row>
    <row r="330" s="1" customFormat="1" spans="1:12">
      <c r="A330" s="29"/>
      <c r="L330" s="25"/>
    </row>
    <row r="331" s="1" customFormat="1" spans="1:12">
      <c r="A331" s="29"/>
      <c r="L331" s="25"/>
    </row>
    <row r="332" s="1" customFormat="1" spans="1:12">
      <c r="A332" s="29"/>
      <c r="L332" s="25"/>
    </row>
    <row r="333" s="1" customFormat="1" spans="1:12">
      <c r="A333" s="29"/>
      <c r="L333" s="25"/>
    </row>
    <row r="334" s="1" customFormat="1" spans="1:12">
      <c r="A334" s="29"/>
      <c r="E334" s="11"/>
      <c r="F334" s="11"/>
      <c r="G334" s="11"/>
      <c r="H334" s="11"/>
      <c r="I334" s="11"/>
      <c r="J334" s="11"/>
      <c r="K334" s="11"/>
      <c r="L334" s="25"/>
    </row>
  </sheetData>
  <autoFilter xmlns:etc="http://www.wps.cn/officeDocument/2017/etCustomData" ref="A4:M94" etc:filterBottomFollowUsedRange="0">
    <extLst/>
  </autoFilter>
  <mergeCells count="4">
    <mergeCell ref="A1:B1"/>
    <mergeCell ref="A2:M2"/>
    <mergeCell ref="A3:K3"/>
    <mergeCell ref="L3:M3"/>
  </mergeCells>
  <pageMargins left="0.751388888888889" right="0.751388888888889" top="0.590277777777778" bottom="0.511805555555556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年初西党发【2025】3号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如烟</cp:lastModifiedBy>
  <dcterms:created xsi:type="dcterms:W3CDTF">2025-09-11T02:14:00Z</dcterms:created>
  <dcterms:modified xsi:type="dcterms:W3CDTF">2025-10-29T12:26:53Z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0358E82BA9BE4E33A0F3F0276FD1C746_11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