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2023年（正常提交）" sheetId="9" r:id="rId1"/>
    <sheet name="2023年 (赵局长、马局长使用)" sheetId="10" state="hidden" r:id="rId2"/>
  </sheets>
  <definedNames>
    <definedName name="_xlnm._FilterDatabase" localSheetId="0" hidden="1">'2023年（正常提交）'!$A$4:$O$34</definedName>
    <definedName name="_xlnm.Print_Titles" localSheetId="0">'2023年（正常提交）'!$1:$3</definedName>
    <definedName name="_xlnm._FilterDatabase" localSheetId="1" hidden="1">'2023年 (赵局长、马局长使用)'!$A$4:$Q$34</definedName>
    <definedName name="_xlnm.Print_Titles" localSheetId="1">'2023年 (赵局长、马局长使用)'!$1:$3</definedName>
  </definedNames>
  <calcPr calcId="144525"/>
</workbook>
</file>

<file path=xl/sharedStrings.xml><?xml version="1.0" encoding="utf-8"?>
<sst xmlns="http://schemas.openxmlformats.org/spreadsheetml/2006/main" count="500" uniqueCount="204">
  <si>
    <t>西吉县2023年实施移民致富提升行动任务清单</t>
  </si>
  <si>
    <t>项目名称</t>
  </si>
  <si>
    <t>项目内容及规模</t>
  </si>
  <si>
    <t>责任
领导</t>
  </si>
  <si>
    <t>责任
单位</t>
  </si>
  <si>
    <t>配合单位</t>
  </si>
  <si>
    <t>项目
个数</t>
  </si>
  <si>
    <t>资金保障(万元)</t>
  </si>
  <si>
    <t>受益
人口（人）</t>
  </si>
  <si>
    <t>绩效目标</t>
  </si>
  <si>
    <t>完成时限</t>
  </si>
  <si>
    <t>合计</t>
  </si>
  <si>
    <t>衔接
资金</t>
  </si>
  <si>
    <t>整合
资金</t>
  </si>
  <si>
    <t>闽宁
资金</t>
  </si>
  <si>
    <t>其他
资金</t>
  </si>
  <si>
    <t>合 计</t>
  </si>
  <si>
    <t>（一）防返贫动态监测和帮扶</t>
  </si>
  <si>
    <t>1.强化防止返贫动态监测</t>
  </si>
  <si>
    <t>全面落实网格化监测预警机制。认真落实农户自主申报、基层干部排查、部门筛查预警等互为补充、相互协同的快速发现和响应机制。开展常态化预警和集中式排查，对特殊人群和重点对象落实“八必访”，强化信息比对和综合研判，优化工作流程，确保早发现、早干预、早帮扶，杜绝“应纳未纳”和“体外循环”，切实做到动态排查、动态预警、动态清零，坚决守住不发生规模性返贫底线。</t>
  </si>
  <si>
    <t>魏廷峰</t>
  </si>
  <si>
    <t>乡村振兴局</t>
  </si>
  <si>
    <t>组织部、农业农村局、民政局、人力资源和社会保障局、水务局、住房城乡建设局、医疗保障局、残联、各乡镇人民政府</t>
  </si>
  <si>
    <t>按照“四个不摘”要求，切实做好防止返贫动态监测，坚决守住不发生规模性返贫底线，持续巩固拓展脱贫攻坚成果。</t>
  </si>
  <si>
    <t>长期坚持</t>
  </si>
  <si>
    <t>2.精准落实帮扶工作措施</t>
  </si>
  <si>
    <t>按照“四个不摘”要求，对符合条件的移民特困家庭要及时纳入监测对象或社会救助兜底保障范围，根据监测对象风险类别、发展需求等开展针对性帮扶，做到“一户一策、一人一措施”；对基本生活陷入暂时困难的移民群众加强临时救助；对具备发展产业条件的监测对象，引导动员龙头企业、帮扶车间、农民合作社、致富带头人等带动发展；对有就业能力和愿望的，安排就业培训，帮助转移就业或就近就地创业；对无劳动能力的，分层分级实施社会救助，落实好综合性社会保障措施。加强扶贫资产管理和运营，依法维护确权到户的扶贫资产权益，增加农民财产性收入。</t>
  </si>
  <si>
    <t>工业园区管委会、组织部、农业农村局、卫生健康局、民政局、人力资源和社会保障局、水务局、住房城乡建设局、医疗保障局、商务工业信息化局、残联、各乡镇人民政府</t>
  </si>
  <si>
    <t>（二）提升产业发展水平</t>
  </si>
  <si>
    <t>1.大力发展种植业</t>
  </si>
  <si>
    <r>
      <rPr>
        <b/>
        <sz val="10"/>
        <rFont val="宋体"/>
        <charset val="134"/>
        <scheme val="minor"/>
      </rPr>
      <t>一是</t>
    </r>
    <r>
      <rPr>
        <sz val="10"/>
        <rFont val="宋体"/>
        <charset val="134"/>
        <scheme val="minor"/>
      </rPr>
      <t>招标采购马铃薯原原种，向有种植意愿的脱贫户（包括消除风险的监测对象）每户免费发放1000粒，对未消除风险及新识别的监测对象每户免费发放1500粒。计划发放马铃薯原原种3500万粒，每粒0.4元。</t>
    </r>
    <r>
      <rPr>
        <b/>
        <sz val="10"/>
        <rFont val="宋体"/>
        <charset val="134"/>
        <scheme val="minor"/>
      </rPr>
      <t>二是</t>
    </r>
    <r>
      <rPr>
        <sz val="10"/>
        <rFont val="宋体"/>
        <charset val="134"/>
        <scheme val="minor"/>
      </rPr>
      <t>支持新型农业经营主体建设马铃薯种薯繁育基地，建立“新型农业经营主体+农户+基地”模式，集中连片种植500-1000亩，每亩补贴100元。集中连片种植1000亩以上，每亩补贴200元。</t>
    </r>
    <r>
      <rPr>
        <b/>
        <sz val="10"/>
        <rFont val="宋体"/>
        <charset val="134"/>
        <scheme val="minor"/>
      </rPr>
      <t>三是</t>
    </r>
    <r>
      <rPr>
        <sz val="10"/>
        <rFont val="宋体"/>
        <charset val="134"/>
        <scheme val="minor"/>
      </rPr>
      <t>推广马铃薯新品种（陇薯7号、宁薯18号、宁薯19号、青薯9号等品种）宽幅间作玉米生态复合种植模式，每个示范区集中连片种植500亩以上，每亩补贴200元；推广马铃薯鲜食菜用型专用品种（大西洋、费乌瑞它），集中连片建设100亩以上，每亩补贴200元。</t>
    </r>
    <r>
      <rPr>
        <b/>
        <sz val="10"/>
        <rFont val="宋体"/>
        <charset val="134"/>
        <scheme val="minor"/>
      </rPr>
      <t>四是</t>
    </r>
    <r>
      <rPr>
        <sz val="10"/>
        <rFont val="宋体"/>
        <charset val="134"/>
        <scheme val="minor"/>
      </rPr>
      <t>支持家庭农场、合作社、农业企业、村集体经济组织通过流转土地、土地入股、返租倒包等形式集中连片创建蔬菜标准化种植基地。集中连片种植露地标准化蔬菜基地500亩-1000亩、设施种植50亩以上或设施+露地种植500亩-1000亩，并配套应用高效节水灌溉的每亩补贴500元（基地不允许夹种西瓜）；集中连片种植露地标准化蔬菜基地1000亩以上或设施+露地种植1000亩以上，并配套应用高效节水灌溉的每亩补贴600元（基地不允许夹种西瓜）。</t>
    </r>
    <r>
      <rPr>
        <b/>
        <sz val="10"/>
        <rFont val="宋体"/>
        <charset val="134"/>
        <scheme val="minor"/>
      </rPr>
      <t>五是</t>
    </r>
    <r>
      <rPr>
        <sz val="10"/>
        <rFont val="宋体"/>
        <charset val="134"/>
        <scheme val="minor"/>
      </rPr>
      <t>稳定扩大油料种植面积，脱贫户（包括消除风险的监测对象）每亩补贴150元，对未消除风险及新识别的监测对象每亩补贴200元。</t>
    </r>
    <r>
      <rPr>
        <b/>
        <sz val="10"/>
        <rFont val="宋体"/>
        <charset val="134"/>
        <scheme val="minor"/>
      </rPr>
      <t>六是</t>
    </r>
    <r>
      <rPr>
        <sz val="10"/>
        <rFont val="宋体"/>
        <charset val="134"/>
        <scheme val="minor"/>
      </rPr>
      <t>为保障粮食安全生产，做好保墒、抗旱、防灾、减灾工作，对全县从事覆膜技术推广的农户每户地膜补贴8亩，每亩补贴60元，农户自筹40元（不得超出农户土地确权面积）。</t>
    </r>
    <r>
      <rPr>
        <b/>
        <sz val="10"/>
        <rFont val="宋体"/>
        <charset val="134"/>
        <scheme val="minor"/>
      </rPr>
      <t>七是</t>
    </r>
    <r>
      <rPr>
        <sz val="10"/>
        <rFont val="宋体"/>
        <charset val="134"/>
        <scheme val="minor"/>
      </rPr>
      <t>按照“谁供膜、谁回收，谁使用、谁清理，谁污染，谁治理”的原则加大农用残膜回收力度，每公斤残膜给予农户补贴0.7元，回收企业按每公斤0.2元给予农户运输费用补贴。</t>
    </r>
  </si>
  <si>
    <t>农业农村局</t>
  </si>
  <si>
    <t>乡村振兴局、各乡镇人民政府</t>
  </si>
  <si>
    <t>进一步优化种植产业结构，加强特色优势产业补链延链强链，拓宽移民增收渠道，促进移民安置区经济高质量发展。</t>
  </si>
  <si>
    <t>2.提升养殖业发展效益</t>
  </si>
  <si>
    <r>
      <rPr>
        <b/>
        <sz val="10"/>
        <rFont val="宋体"/>
        <charset val="134"/>
        <scheme val="minor"/>
      </rPr>
      <t>一是</t>
    </r>
    <r>
      <rPr>
        <sz val="10"/>
        <rFont val="宋体"/>
        <charset val="134"/>
        <scheme val="minor"/>
      </rPr>
      <t>对本县饲养良种基础母牛（驴）的脱贫户、监测户及经营主体，每繁殖成活1头三代以上西门塔尔良种犊牛和西吉驴驹（种质资源保护品种），每头补贴基础母牛（驴）600元，其他犊牛品种补贴300元。</t>
    </r>
    <r>
      <rPr>
        <b/>
        <sz val="10"/>
        <rFont val="宋体"/>
        <charset val="134"/>
        <scheme val="minor"/>
      </rPr>
      <t>二是</t>
    </r>
    <r>
      <rPr>
        <sz val="10"/>
        <rFont val="宋体"/>
        <charset val="134"/>
        <scheme val="minor"/>
      </rPr>
      <t>对本县加工调制全株玉米（苜蓿）青贮的脱贫户（包括消除风险的监测对象）及经营主体每吨补贴20元，对未消除风险及新识别的监测对象每吨补贴30元。</t>
    </r>
    <r>
      <rPr>
        <b/>
        <sz val="10"/>
        <rFont val="宋体"/>
        <charset val="134"/>
        <scheme val="minor"/>
      </rPr>
      <t>三是</t>
    </r>
    <r>
      <rPr>
        <sz val="10"/>
        <rFont val="宋体"/>
        <charset val="134"/>
        <scheme val="minor"/>
      </rPr>
      <t>脱贫户和监测户向县内屠宰企业交售肉牛，由屠宰企业屠宰加工，每头给予脱贫户（包括消除风险的监测对象）每户补贴200元的运输补贴，对未消除风险及新识别的监测对象每户补贴300元的运输补贴。</t>
    </r>
  </si>
  <si>
    <t>进一步优化养殖产业结构，加强特色优势产业补链延链强链，拓宽移民增收渠道，促进移民安置区经济高质量发展。</t>
  </si>
  <si>
    <t>3.偏城乡柳林村“十三五”移民致富提升行动木耳种植项目</t>
  </si>
  <si>
    <t>在偏城乡柳林村建设设施大棚8座，种植菌草1.8万棒，通过村集体联合技术企业，发展种植木耳，通过股金量化，为移民带来红利收益，有效拓宽移民增收渠道。</t>
  </si>
  <si>
    <t>偏城乡人民政府</t>
  </si>
  <si>
    <t>农业农村局、乡村振兴局</t>
  </si>
  <si>
    <t>建立联农带农机制，带动当地脱贫户及监测对象通过产业增加收入，有效增加移民收入，实现共同富裕的目标。</t>
  </si>
  <si>
    <t>2023年5月31日前</t>
  </si>
  <si>
    <t>4.“飞地经济”试点项目</t>
  </si>
  <si>
    <r>
      <rPr>
        <sz val="10"/>
        <rFont val="宋体"/>
        <charset val="134"/>
        <scheme val="minor"/>
      </rPr>
      <t>根据《西吉县2023年农业产业高质量发展实施方案》“4.新建设施农业。在王民乡王民村、新营乡甘井村、什字乡杨庄村新建530亩日光温室（包括高山地埂墙体日光温室）及大跨度拱棚。”补贴投资标准，计划在王民乡、新营乡实施“飞地经济”试点项目，探索“资源开发型”“资产盘活型”“产业发展型”“异地置业型”“联村发展型”“农旅结合型”“乡镇统领型”村集体经济发展路径。通过“飞地经济”试点发展壮大村集体经济收益，有效解决山区村产业发展不均衡和产业单一的问题，使村与村之间形成利益共享、风险共担的“飞地经济”利益共同体，增强村集体抗风险能力，实现村集体经济增收和农村弱劳动力兜底就业增收的目标，真正实现产销一体化和移民与当地群众共同致富的目标。具体实施内容：</t>
    </r>
    <r>
      <rPr>
        <b/>
        <sz val="10"/>
        <rFont val="宋体"/>
        <charset val="134"/>
        <scheme val="minor"/>
      </rPr>
      <t>一是</t>
    </r>
    <r>
      <rPr>
        <sz val="10"/>
        <rFont val="宋体"/>
        <charset val="134"/>
        <scheme val="minor"/>
      </rPr>
      <t>在王民乡整合周康村、王民村、下赵村、二马村、杨湾村5个移民村致富提升项目资源，在王民村建设王民乡移民安置村“飞地经济产业园”高山冷凉蔬菜种植基地，有效增加移民村集体收益，扩大移民分红项目，带动移民就业，实现弱劳动力“兜底”就业；</t>
    </r>
    <r>
      <rPr>
        <b/>
        <sz val="10"/>
        <rFont val="宋体"/>
        <charset val="134"/>
        <scheme val="minor"/>
      </rPr>
      <t>二是</t>
    </r>
    <r>
      <rPr>
        <sz val="10"/>
        <rFont val="宋体"/>
        <charset val="134"/>
        <scheme val="minor"/>
      </rPr>
      <t>新营乡整合甘沟、腰巴庄两个移民村移民致富提升行动项目资源，联合甘井村村集体按照“飞地经济”模式建设移民“飞地产业基地”，计划建设拱棚和高标准日光温室，同步配套相关基础设施。</t>
    </r>
    <r>
      <rPr>
        <b/>
        <sz val="10"/>
        <rFont val="宋体"/>
        <charset val="134"/>
        <scheme val="minor"/>
      </rPr>
      <t>三是</t>
    </r>
    <r>
      <rPr>
        <sz val="10"/>
        <rFont val="宋体"/>
        <charset val="134"/>
        <scheme val="minor"/>
      </rPr>
      <t>在什字乡整合什字、杨庄、保卫三个移民村移民致富提升行动项目资源，杨庄村按照“飞地经济”模式建设移民“飞地产业园”。</t>
    </r>
  </si>
  <si>
    <t>王民乡人民政府、新营人民政府、什字乡人民政府</t>
  </si>
  <si>
    <t>农业农村局、自然资源局、水务局、乡村振兴局、行政审批服务局</t>
  </si>
  <si>
    <t>打破行政村地域界限，加强行政村之间的跨域合作，促进资源优化配置和项目合理布局，实现乡镇辖区内村村合作共赢、利益共享、抱团发展的新构架，拓宽移民致富增收渠道，有效解决移民村集体经济收益单一问题。</t>
  </si>
  <si>
    <t>5.庭院经济发展项目</t>
  </si>
  <si>
    <t>根据《国家乡村振兴局 农业农村部关于鼓励引导脱贫地区高质量发展庭院经济的指导意见》（国乡振发〔2022〕11号）、《自治区乡村振兴局 农业农村厅关于鼓励引导我区脱贫地区高质量发展庭院经济的实施意见》和要求，结合移民安置村实际，突出乡土特色，因地制宜，科学论证，注重典型引路，合理确定发展模式和目标。调动群众的积极性，激发内生动力。采取多元化发展，坚持市场导向，顺应产业发展规律，创新经营方式，促进庭院经济与农村一二三产业融合发展。计划在18个乡镇76个移民安置村扶持发展庭院经济，尊重群众发展意愿，参照《西吉县发展农村庭院经济实施方案》给予补贴，每户示范户最高补贴不超过2万元。</t>
  </si>
  <si>
    <t>农业农村局、涉及乡镇人民政府</t>
  </si>
  <si>
    <t>财政局、自然资源局、水务局、乡村振兴局</t>
  </si>
  <si>
    <t>进一步提高移民安置院落房前屋后闲散土地及空间资源有效利用率，不断补齐我县产业项目短板，切实推动移民安置区产业可持续发展、有效拓宽移民增收渠道。</t>
  </si>
  <si>
    <t>2023年4月底前</t>
  </si>
  <si>
    <t>6.集中养殖园建设项目</t>
  </si>
  <si>
    <r>
      <rPr>
        <sz val="10"/>
        <rFont val="宋体"/>
        <charset val="134"/>
        <scheme val="minor"/>
      </rPr>
      <t>根据《西吉县2023年农业产业高质量发展实施方案》“3.规模养殖场及肉牛‘出户入园'养殖园区建设”投资标准，</t>
    </r>
    <r>
      <rPr>
        <b/>
        <sz val="10"/>
        <rFont val="宋体"/>
        <charset val="134"/>
        <scheme val="minor"/>
      </rPr>
      <t>一是</t>
    </r>
    <r>
      <rPr>
        <sz val="10"/>
        <rFont val="宋体"/>
        <charset val="134"/>
        <scheme val="minor"/>
      </rPr>
      <t>在田坪乡田坪（建设地点大岔村）、震湖乡苏堡（孟湾片）安置区建设饲养量在300头以上集中园区2座，同步配套相关基础设施，每个安排建设资金510万元。</t>
    </r>
    <r>
      <rPr>
        <b/>
        <sz val="10"/>
        <rFont val="宋体"/>
        <charset val="134"/>
        <scheme val="minor"/>
      </rPr>
      <t>二是</t>
    </r>
    <r>
      <rPr>
        <sz val="10"/>
        <rFont val="宋体"/>
        <charset val="134"/>
        <scheme val="minor"/>
      </rPr>
      <t>在马莲乡后庄安置点新建存栏西门塔尔肉牛500头以上“出户入园”肉牛养殖园区1个，安排建设资金900万元。</t>
    </r>
  </si>
  <si>
    <t>田坪乡人民政府、震湖乡人民政府、马莲乡人民政府</t>
  </si>
  <si>
    <t>农业农村局、自然资源局、乡村振兴局</t>
  </si>
  <si>
    <t>进一步培育移民安置村优势产业，有效拓宽移民增收渠道，加快移民增收致富。</t>
  </si>
  <si>
    <t>2023年10月底前</t>
  </si>
  <si>
    <t>7.兴隆镇秀屿移民安置点肉牛养殖园区改造提升项目</t>
  </si>
  <si>
    <t>对兴隆镇秀屿新村移民安置点肉牛养殖园区对12座养殖圈棚进行改造提升，配套建设青贮池2座400立方米。</t>
  </si>
  <si>
    <t>兴隆镇人民政府</t>
  </si>
  <si>
    <t>该项目建成后将进一步扩大市场交易规模，增加移民群众就业机会和增收渠道，提升产业发展空间，增加村集体经济收入。</t>
  </si>
  <si>
    <t>2023年8月底前</t>
  </si>
  <si>
    <t>8.红耀乡关儿岔移民安置区马铃薯仓储转运站项目</t>
  </si>
  <si>
    <t>根据《西吉县2023年农业产业高质量发展实施方案》“（七）农产品仓储保鲜冷链设施建设：支持家庭农场、农民专业合作社和已登记的农村集体经济组织在火石寨沙岗村等村建设300吨以上马铃薯通风贮藏库，每座补贴15-100万元（300吨的补贴15万元/座，500吨的补贴28.4万元/座，700吨的补贴32.4万元/座，1000吨以上补贴100万元/座）；”补贴投资标准；计划在红耀乡关儿岔移民安置区建设马铃薯通风贮藏库1座，占地面积1300平方米。</t>
  </si>
  <si>
    <t>红耀乡人民政府</t>
  </si>
  <si>
    <t>农业农村局、自然资源局、乡村振兴局、科技局</t>
  </si>
  <si>
    <t>有效推进安置点产业发展。</t>
  </si>
  <si>
    <t>2023年5月底前</t>
  </si>
  <si>
    <t>9.田坪乡田坪村移民安置点蘑菇棚改造项目</t>
  </si>
  <si>
    <t>对田坪乡田坪安置点发展庭院经济种植菌菇，计划对50户移民户院内旧棚进行改造，并配套采暖设施及蘑菇架设施。</t>
  </si>
  <si>
    <t>林传烜</t>
  </si>
  <si>
    <t>田坪乡人民政府</t>
  </si>
  <si>
    <t>完成菌棚改造，对产出蘑菇进行市场化销售，提升脱贫户、监测户收入。</t>
  </si>
  <si>
    <t>2023年7月底前</t>
  </si>
  <si>
    <t>10.将台堡彩票公益金项目</t>
  </si>
  <si>
    <r>
      <rPr>
        <b/>
        <sz val="10"/>
        <rFont val="宋体"/>
        <charset val="134"/>
        <scheme val="minor"/>
      </rPr>
      <t>一是</t>
    </r>
    <r>
      <rPr>
        <sz val="10"/>
        <rFont val="宋体"/>
        <charset val="134"/>
        <scheme val="minor"/>
      </rPr>
      <t>完成21个温棚的基础维修、维修复合墙体410m、更换钢质门26套。</t>
    </r>
    <r>
      <rPr>
        <b/>
        <sz val="10"/>
        <rFont val="宋体"/>
        <charset val="134"/>
        <scheme val="minor"/>
      </rPr>
      <t>二是</t>
    </r>
    <r>
      <rPr>
        <sz val="10"/>
        <rFont val="宋体"/>
        <charset val="134"/>
        <scheme val="minor"/>
      </rPr>
      <t>26座育苗日光温棚基础建设、温棚主体钢架立柱的焊接，棚内蓄水池的浇筑和牛棚的拆除，8个采摘日光温棚的基础建设、完成广场游步道及铺装。</t>
    </r>
    <r>
      <rPr>
        <b/>
        <sz val="10"/>
        <rFont val="宋体"/>
        <charset val="134"/>
        <scheme val="minor"/>
      </rPr>
      <t>三是</t>
    </r>
    <r>
      <rPr>
        <sz val="10"/>
        <rFont val="宋体"/>
        <charset val="134"/>
        <scheme val="minor"/>
      </rPr>
      <t>完成了生态护坡土坡修整、挖土方50480.4立方米，填土方38674.8立方米，植被字8个；生态绿化：丁香210墩，金叶榆22680株，紫叶小檗22680株，小叶黄杨2680株。</t>
    </r>
  </si>
  <si>
    <t>将台堡镇人民政府</t>
  </si>
  <si>
    <t>拓宽移民增收渠道，有效提升村集体收益。</t>
  </si>
  <si>
    <t>11.农业农村改革发展新型农村集体经济</t>
  </si>
  <si>
    <t>根据《西吉县2023年农业产业高质量发展实施方案》“（九）农业农村改革发展新型农村集体经济：在脱贫村示范推广火石寨沙岗、偏城北庄、王民小湾、将台堡火集等土地集约化经营“三统三分”发展模式，依托肉牛、马铃薯、冷凉蔬菜、杂粮（油料）等特色产业，以村集体为主体建设集约化经营示范基地50个，每个村集体经济组织补贴10万元。”计划在平峰镇（王庆村、沿平村）、田坪乡李沟村、马建乡北台村、兴平乡兴平村、王民乡王民村、什字乡杨庄村、沙沟乡（东沟村、陶堡村、大寨村）、白崖乡阳洼村、偏城乡曹垴村共12个移民村示范推广土地集约化经营“三统三分”发展模式，依托肉牛、马铃薯、冷凉蔬菜、杂粮（油料）等特色产业，以村集体为主体建设集约化经营示范基地。</t>
  </si>
  <si>
    <t>乡村振兴局、涉及乡镇人民政府</t>
  </si>
  <si>
    <t>有效拓宽移民收益渠道，增加村集体收益。</t>
  </si>
  <si>
    <t>（三）精准落实就业帮扶</t>
  </si>
  <si>
    <t>1.开展职业技能培训</t>
  </si>
  <si>
    <t>围绕乡村产业发展、企业用工和劳动力就业需求，加大城乡劳动力职业技能培训力度，精准开展移民职业技能培训，提升移民就业技能水平，拓宽就业创业增收渠道，计划完成移民就业创业技能培训100人。</t>
  </si>
  <si>
    <t>郑超
李林</t>
  </si>
  <si>
    <t>人力资源和社会保障局、农业农村局</t>
  </si>
  <si>
    <t>有效保障移民稳岗就业，拓宽移民就业创业渠道。</t>
  </si>
  <si>
    <t>2.购买公益性岗位</t>
  </si>
  <si>
    <t>根据《西吉县2023年财政涉农资金统筹整合使用方案》购买1000个公益性岗位，对全县就业困难的移民、脱贫户、监测户进行安置（其中移民500人、脱贫户和监测户500人），每人每年工资为13364元（每人每月工资1090元、发放12月13080元、意外保险284元/人）。</t>
  </si>
  <si>
    <t>人力资源和社会保障局</t>
  </si>
  <si>
    <t>确保移民兜底就业，消除移民“零就业”家庭。</t>
  </si>
  <si>
    <t>2024年4月底前</t>
  </si>
  <si>
    <t>3.加大劳动力就业转移</t>
  </si>
  <si>
    <t>认真落实2023年返乡在乡脱贫劳动力就业补助政策，借助闽宁协作契机，加大劳务外输合作，按照就业部门审核予以对付。对在西吉县县内返乡在乡务工的脱贫劳动力和监测对象，稳定就业5个月以上（含5个月），工资收入达10000元以上的，凭用工单位出具的工作证明和工资发放银行流水进行补贴，一次性补贴2000元/人（涉及公益性岗位的就业人员和个体经营者，不享受此政策）。</t>
  </si>
  <si>
    <t>有效拓宽移民增收渠道，确保移民稳岗就业，引导移民积极从农民向产业工人转变。</t>
  </si>
  <si>
    <t>4.偏城乡曹垴村餐具生产塑料包装加工项目</t>
  </si>
  <si>
    <t>在偏城乡曹垴村建设餐盒、纸杯、筷子、塑料包装生产加工车间，占地1665平方米，其中厂房占地800平方米，办公用房及库房占地500平方米。购置生产设备10台、一次性碗、筷等制造机模具11台，配套硬化场地、排水等基础设施。</t>
  </si>
  <si>
    <t xml:space="preserve">
林传烜</t>
  </si>
  <si>
    <t>人力资源和社会保障局、自然资源局、乡村振兴局、市场监管局、商务工业信息化局、行政审批服务局</t>
  </si>
  <si>
    <t>项目建成后带动脱贫人口及监测对象家庭人员就地就近就业。同时，为村集体经济增加稳定的收益。</t>
  </si>
  <si>
    <t>2023年6月底前</t>
  </si>
  <si>
    <t>（四）补齐基础设施短板</t>
  </si>
  <si>
    <t>1.维修改造提升项目</t>
  </si>
  <si>
    <t>对什字乡保卫安置点、什字乡杨庄安置点、平峰镇平峰安置点、平峰镇新堡安置点、平峰镇刘沟安置点、震湖乡孟湾安置点、兴平乡赵垴安置点、白崖乡阳洼安置点等11个安置点破旧巷道、排水等基础配套设施进行改造提升。对102个生态移民安置区基础设施短板再排查，借助基础设施三年攻坚期，力争2024年底彻底补齐基础设施短板。</t>
  </si>
  <si>
    <t>涉及乡镇人民政府</t>
  </si>
  <si>
    <t>消除移民安置区安全隐患，补齐安置区基础设施短板。</t>
  </si>
  <si>
    <t>2023年12月底前</t>
  </si>
  <si>
    <t>2.2022年移民安置村现代高效节水灌溉工程续建项目</t>
  </si>
  <si>
    <t>一是在和美村新建管理房1间，安装水泵、过滤器、电动注肥泵、低压配电柜、井房、铺设管道等基础配套设施，新建田间道路2.342公里，土地平整541.34亩。二是在什字村新建取水口1处，150方蓄水池1座，配套管理房、水泵、过滤器、电动注肥泵等基础设施配套，田间道路2.604公里，土地平整1233.83亩；三是在万崖片区配套新建管理房、水泵、过滤器、电动注肥泵、铺设管道、滴灌带等基础设施，</t>
  </si>
  <si>
    <t>水务局</t>
  </si>
  <si>
    <t>农业农村局、乡村振兴局、硝河乡人民政府、什字乡人民政府、吉强镇人民政府</t>
  </si>
  <si>
    <t>发展移民安置区高效节水农业，提高土地亩产量，有效增加移民收入。</t>
  </si>
  <si>
    <t>3.“十二五”劳务移民小区改造项目</t>
  </si>
  <si>
    <t>计划对“十二五”劳务移民小区民生家园单元楼供暖、上下水立管公共部分进行改造提升，消除移民安置区安全隐患，补齐安置区基础设施短板。</t>
  </si>
  <si>
    <t>吉强镇人民政府</t>
  </si>
  <si>
    <t>住房城乡建设局、乡村振兴局</t>
  </si>
  <si>
    <t>（五）改善优化人居环境</t>
  </si>
  <si>
    <t>1.示范村建设项目</t>
  </si>
  <si>
    <t>创建1个县级移民安置示范点（兴隆镇秀屿新村）。围绕特色优势产业、基础设施短板、人居环境整治等方面，对兴隆镇秀屿新村集中养殖园配套设施提升，大力发展庭院经济，拓宽移民收入渠道。</t>
  </si>
  <si>
    <t>农业农村局、自然资源局、固原市生态环境局西吉分局、行政审批服务局</t>
  </si>
  <si>
    <t>完善基础设施建设，促进特色产业发展，改善移民居住环境，增加移民收入，提高群众满意度。</t>
  </si>
  <si>
    <t>2.综合整治项目</t>
  </si>
  <si>
    <r>
      <rPr>
        <b/>
        <sz val="10"/>
        <rFont val="宋体"/>
        <charset val="134"/>
        <scheme val="minor"/>
      </rPr>
      <t>一是</t>
    </r>
    <r>
      <rPr>
        <sz val="10"/>
        <rFont val="宋体"/>
        <charset val="134"/>
        <scheme val="minor"/>
      </rPr>
      <t>动员移民户积极参与厕所改造300户；</t>
    </r>
    <r>
      <rPr>
        <b/>
        <sz val="10"/>
        <rFont val="宋体"/>
        <charset val="134"/>
        <scheme val="minor"/>
      </rPr>
      <t>二是</t>
    </r>
    <r>
      <rPr>
        <sz val="10"/>
        <rFont val="宋体"/>
        <charset val="134"/>
        <scheme val="minor"/>
      </rPr>
      <t>结合庭院经济建设动员移民户在房前屋后栽植果树，清理三堆，投放垃圾箱60个；</t>
    </r>
    <r>
      <rPr>
        <b/>
        <sz val="10"/>
        <rFont val="宋体"/>
        <charset val="134"/>
        <scheme val="minor"/>
      </rPr>
      <t>三是</t>
    </r>
    <r>
      <rPr>
        <sz val="10"/>
        <rFont val="宋体"/>
        <charset val="134"/>
        <scheme val="minor"/>
      </rPr>
      <t>在震湖乡苏堡、田坪乡田坪、吉强镇万崖、什字乡什字、马建乡马建安置点按需建设污水收集站5座。</t>
    </r>
  </si>
  <si>
    <t>魏廷峰
李彦科
马绍瑞</t>
  </si>
  <si>
    <t>乡村振兴局、固原市生态环境局西吉分局、住房城乡建设局、自然资源局</t>
  </si>
  <si>
    <t>农业农村局、自然资源局、发展和改革局</t>
  </si>
  <si>
    <t>完善基础设施建设，改善移民居住环境，提高群众满意度。</t>
  </si>
  <si>
    <t>（六）全面提升公共服务能力</t>
  </si>
  <si>
    <t>1.补齐短板</t>
  </si>
  <si>
    <t>1.在吉强镇万崖安置点配套设立便民服务中心、爱心超市，建立实用技术人才培训基地；在马建乡马建安置点配套设立爱心超市。
2.在新营乡（车路湾、甘沟、吴家沟、腰巴庄、营昌区）、平峰镇（权岔、平峰、庙坪、中岔、西坡、八岔）、王民乡（王民、二马、周康、下赵）、马建乡马建16个安置点配套健身器材等公共服务设施。</t>
  </si>
  <si>
    <t>郑超
鲜瑞芳</t>
  </si>
  <si>
    <t>民政局、教育体育局</t>
  </si>
  <si>
    <t>乡村振兴局、各涉及乡镇人民政府</t>
  </si>
  <si>
    <t>补齐安置区公共服务设施短板，增加移民群众满意度。</t>
  </si>
  <si>
    <t>2、卫生服务提升</t>
  </si>
  <si>
    <r>
      <rPr>
        <sz val="10"/>
        <rFont val="宋体"/>
        <charset val="134"/>
        <scheme val="minor"/>
      </rPr>
      <t>2022年申报建设社区卫生服务站一处，建设面积300</t>
    </r>
    <r>
      <rPr>
        <sz val="10"/>
        <rFont val="SimSun"/>
        <charset val="134"/>
      </rPr>
      <t>㎡</t>
    </r>
    <r>
      <rPr>
        <sz val="10"/>
        <rFont val="宋体"/>
        <charset val="134"/>
        <scheme val="minor"/>
      </rPr>
      <t>，总投资1700万元，配套各类保障性设施等，资金来源为自治区专项资金400万元，县级财政配套1300万元国债资金。2022年完成总投资958万元，2023年续建总投资742万元。</t>
    </r>
  </si>
  <si>
    <t>鲜瑞芳</t>
  </si>
  <si>
    <t>卫生健康局</t>
  </si>
  <si>
    <t>发改局、自然资源局、住房城乡建设局、乡村振兴局</t>
  </si>
  <si>
    <t>补齐安置区公共服务设施短板，优化医疗卫生资源配置，改善移民就近就医环境，提高健康服务质量。</t>
  </si>
  <si>
    <t>2023年9月底前</t>
  </si>
  <si>
    <t>3.教育提升</t>
  </si>
  <si>
    <t>为进一步优化教育资源配置，改善移民子女教育教学环境，提高教育服务质量，计划在县城第五小学建设1栋2200平方米框架式教学楼。资金来源为自治区2023年义务教育薄弱环节改善与能力提升专项资金552万元，县财政配套447.13万元。</t>
  </si>
  <si>
    <t xml:space="preserve">
鲜瑞芳</t>
  </si>
  <si>
    <t>教育体育局</t>
  </si>
  <si>
    <t>财政局、发展和改革局、乡村振兴局、行政审批服务局</t>
  </si>
  <si>
    <t>补齐安置区公共服务设施短板，优化教育资源配置，改善移民子女教育教学环境，提高教育服务质量。</t>
  </si>
  <si>
    <t>（七）健全完善社会服务保障体系</t>
  </si>
  <si>
    <t>加强移民安置区“三类人群”监管力度，确保民政等社会救助类政策精准落实到户，对到龄老人及时落实养老保障政策。</t>
  </si>
  <si>
    <t>民政局、人力资源和社会保障局</t>
  </si>
  <si>
    <t>提升服务能力，健全服务功能，进一步完善移民管理服务体系。</t>
  </si>
  <si>
    <t>（八）依法加强基层治理</t>
  </si>
  <si>
    <t>提升基层组织服务能力</t>
  </si>
  <si>
    <r>
      <rPr>
        <b/>
        <sz val="10"/>
        <rFont val="宋体"/>
        <charset val="134"/>
        <scheme val="minor"/>
      </rPr>
      <t>一是</t>
    </r>
    <r>
      <rPr>
        <sz val="10"/>
        <rFont val="宋体"/>
        <charset val="134"/>
        <scheme val="minor"/>
      </rPr>
      <t>开展“听党话、感党恩、跟党走”等主题宣讲活动。按照服务群众、方便群众的要求，做实移民安置区（点）网格化管理；</t>
    </r>
    <r>
      <rPr>
        <b/>
        <sz val="10"/>
        <rFont val="宋体"/>
        <charset val="134"/>
        <scheme val="minor"/>
      </rPr>
      <t>二是</t>
    </r>
    <r>
      <rPr>
        <sz val="10"/>
        <rFont val="宋体"/>
        <charset val="134"/>
        <scheme val="minor"/>
      </rPr>
      <t>切实增强基层组织对社会治安、环境卫生等问题的快速处置能力，实现诉求快速响应、服务零距离，重点解决矛盾纠纷化解、保障低收入人口帮扶等权益。</t>
    </r>
  </si>
  <si>
    <t>刘杏萍
孙占新</t>
  </si>
  <si>
    <t>组织部
司法局</t>
  </si>
  <si>
    <t>宣传部、农业农村局、人力资源和社会保障局、公安局、住房城乡建设局、民政局、乡村振兴局、医疗保障局、各乡镇人民政府</t>
  </si>
  <si>
    <t>突出政治功能，努力把移民安置区（点）基层党组织建设成为宣传党的主张、贯彻党的决定、领导基层治理、团结动员群众、推动经济社会发展的坚强战斗堡垒。</t>
  </si>
  <si>
    <t>提升法治建设水平</t>
  </si>
  <si>
    <t>通过村民（居民）代表大会选举3-4名村级（社区）“法律明白人”，直接参与矛盾纠纷化解调处、民情调查等工作，在村级（社区）服务站设立工作台，实现移民群众办事有地方、议事有组织、纠纷有人管、困难有人帮，常态化推进法治宣传教育，强化移民群众的法治观念，引导移民群众建立新型邻里关系，增强社会责任意识、规矩意识、集体意识，依法理性表达诉求。</t>
  </si>
  <si>
    <t>宣传部、乡村振兴局、公安局、各涉及乡镇人民政府</t>
  </si>
  <si>
    <t>强化移民群众的法治观念，引导移民群众建立新型邻里关系，增强社会责任，依法理性表达诉求。</t>
  </si>
  <si>
    <t>（九）推进精神文明建设</t>
  </si>
  <si>
    <t>1.促进移民社会融入</t>
  </si>
  <si>
    <r>
      <rPr>
        <b/>
        <sz val="10"/>
        <rFont val="宋体"/>
        <charset val="134"/>
        <scheme val="minor"/>
      </rPr>
      <t>一是</t>
    </r>
    <r>
      <rPr>
        <sz val="10"/>
        <rFont val="宋体"/>
        <charset val="134"/>
        <scheme val="minor"/>
      </rPr>
      <t>加强残障人口、孤寡老人、空巢老人、留守儿童以及特困群体的志愿服务项目实施，引导广大群众感恩共产党；</t>
    </r>
    <r>
      <rPr>
        <b/>
        <sz val="10"/>
        <rFont val="宋体"/>
        <charset val="134"/>
        <scheme val="minor"/>
      </rPr>
      <t>二是</t>
    </r>
    <r>
      <rPr>
        <sz val="10"/>
        <rFont val="宋体"/>
        <charset val="134"/>
        <scheme val="minor"/>
      </rPr>
      <t>推进各级文明单位与安置区结对共建，建立健全移风易俗重大事宜公示制度、移风易俗监督举报机制；</t>
    </r>
    <r>
      <rPr>
        <b/>
        <sz val="10"/>
        <rFont val="宋体"/>
        <charset val="134"/>
        <scheme val="minor"/>
      </rPr>
      <t>三是</t>
    </r>
    <r>
      <rPr>
        <sz val="10"/>
        <rFont val="宋体"/>
        <charset val="134"/>
        <scheme val="minor"/>
      </rPr>
      <t>利用节假日，积极开展精神文明、文化体育和科学普及等各类群众性活动不少于10场次，增强移民群众的归属感和认同感；</t>
    </r>
    <r>
      <rPr>
        <b/>
        <sz val="10"/>
        <rFont val="宋体"/>
        <charset val="134"/>
        <scheme val="minor"/>
      </rPr>
      <t>四是</t>
    </r>
    <r>
      <rPr>
        <sz val="10"/>
        <rFont val="宋体"/>
        <charset val="134"/>
        <scheme val="minor"/>
      </rPr>
      <t>制定完善村规民约，发扬中华传统美德，积极践行社会主义核心价值，进一步促进邻里间交流融合，营造“共居共乐共享”的新环境。</t>
    </r>
  </si>
  <si>
    <t>刘杏萍
郑超</t>
  </si>
  <si>
    <t>宣传部
民政局</t>
  </si>
  <si>
    <t>公安局、人力资源和社会保障局、乡村振兴局、文化旅游广电局、司法局</t>
  </si>
  <si>
    <t>不断提升移民群众精神风貌，组织开展社会公德、家庭美德、个人品德宣传实践活动，增强移民群众的归属感和认同感。</t>
  </si>
  <si>
    <t>2.开展“送医进社区-健康行”活动</t>
  </si>
  <si>
    <t>县城劳务移民社区党支部同新安康医院党支部建立济困帮扶协作，开展“送医进社区-健康行”活动，通过健康咨询、建立移民健康档案管理体系，提升移民健康服务水平，不断增加移民群众的获得感、幸福感、归属感。</t>
  </si>
  <si>
    <t>宣传部、吉强镇人民政府</t>
  </si>
  <si>
    <t>乡村振兴局、文化旅游广电局、卫生健康局、医疗保障局</t>
  </si>
  <si>
    <t>推进各级文明单位与安置区（点）结对共建，增加移民群众的获得感、幸福感、归属感。</t>
  </si>
  <si>
    <t>西吉县2023年实施移民致富提升行动任务清单（产业就业占比60.6%）</t>
  </si>
  <si>
    <t>资金保障情况</t>
  </si>
  <si>
    <t>常态化开展防返贫监测工作，重点做好移民收入骤减、支出骤增情况，严格落实“八必访”工作要求，积极做好控辍保学、基本医疗保障等政策落实，防止出现返贫致贫风险隐患、教育资源保障不足、基本医疗资源保障不足等政策落实不到位问题。</t>
  </si>
  <si>
    <t>落实《西吉县2023年农业产业高质量发展实施方案》普惠性政策。资金核算是根据2022年《西吉县移民村基本情况统计表》移民种养业现状70%测算，防止年终考核出现补贴资金支付进度不足问题。</t>
  </si>
  <si>
    <t>王民乡涉及移民村5个安置点7个，均为小型安置点，产业发展优势不强，村集体带动能力不足；新营乡涉及移民村3个安置点8个，产业发展不均衡问题突出，移民个人产业发展动力不足，积极性不高；什字乡涉及移民村4个安置点4个，其中什字安置点为自治区重点移民村，产业发展受土地要素影响大，产业发展受限。针对问题，结合当前各村发展实际，采取抱团式发展试点。</t>
  </si>
  <si>
    <t xml:space="preserve"> </t>
  </si>
  <si>
    <t>对全县76个移民安置村102个安置点全覆盖实施，资金测算按照政府一般项目任务数700户，每户依照多元化建设资金标准0.7万元计算。</t>
  </si>
  <si>
    <t>该项目在《西吉县2023年农业产业高质量发展实施方案》中提取，后期资产计入移民安置村管理。</t>
  </si>
  <si>
    <t>该项目为2023年闽宁支持项目。</t>
  </si>
  <si>
    <t>该项目依照《西吉县2023年农业产业高质量发展实施方案》补贴政策，与红耀乡对接落实，已录入项目库。</t>
  </si>
  <si>
    <t>该项目为2022年彩票公益金支持项目，资金量为2023年底实际完成投资量。</t>
  </si>
  <si>
    <t>该项目依照《西吉县2023年农业产业高质量发展实施方案》补贴政策，与农业农村局对接提取。</t>
  </si>
  <si>
    <t>该项目与人社局就业中心对接，从2023年度自治区下达培训任务中提取，资金来源为培训专项资金。</t>
  </si>
  <si>
    <t>根据《西吉县2023年财政涉农资金统筹整合使用方案》“购买1000个公益性岗位，对全县就业困难的移民、脱贫户、监测户进行安置（其中移民500人、脱贫户和监测户500人），每人每年工资为13364元（每人每月工资1090元、发放12月13080元、保险284元/人）”补贴政策。</t>
  </si>
  <si>
    <t>该项目与人社局就业中心对接，资金来源为闽宁协作（赴福建务工）、涉农整合（县内转移性就业）和就业专项（县外转移性就业）三类资金组成。本方案中未测算资金量，考虑到年终资金支付率影响考核，因此年终按实际支付上报自治区，利于资金支付率考核。</t>
  </si>
  <si>
    <t>1、该项目资金量为跨年度实施项目。
2、当前由沙沟乡实施的沙沟安置点综合整治C区项目200万元因资金关系未列入，2022年已完成AB区综合整治。</t>
  </si>
  <si>
    <t>该项目为水务局2023年续建项目中提取。</t>
  </si>
  <si>
    <t>该项目资金来源为2017年下达1000万元地方债结余资金，其中2022年7月17日县人民政府专题会已安排使用630万元，目前账面结余370万元，该资金使用只能用于解决“十二五”县内劳务移民后续问题。</t>
  </si>
  <si>
    <t>1、该项目为2023年县级移民致富综合示范村建设。
2、因资金关系未将自治区重点村硝河乡和美新村、吉强镇兴德村列入移民致富示范村建设，硝河乡和美新村和吉强镇兴德村被区市列入2023年移民致富提升行动领导包抓机制工作落实现场调度计划。</t>
  </si>
  <si>
    <t>该项目资金来源为行业部门专项资金，其中污水收集站建设最终根据自治区批复情况确定。</t>
  </si>
  <si>
    <t>该项目资金来源为行业部门配套资金，资金测算依照实际配套实物测算。</t>
  </si>
  <si>
    <t>该项目资金来源为行业部门配套资金，资金按照建设方案和项目进度测算。</t>
  </si>
  <si>
    <t>该项目资金来源为自治区2023年义务教育薄弱环节改善与能力提升专项资金552万元，县财政配套447.13万元，项目已完成批复。</t>
  </si>
  <si>
    <t>该项目为日常保障类项目，资金量按年终实际新增量为最终资金量，属于日常保障类项目。</t>
  </si>
  <si>
    <t>该项目资金来源为行业部门日常工作宣传资金，资金量按宣传资料发放量和工作开展情况测算。</t>
  </si>
  <si>
    <t>该项目资金来源为社会企业投资，按宣传资料发放量和工作开展情况测算。</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</si>
</sst>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name val="仿宋_GB2312"/>
      <charset val="134"/>
    </font>
    <font>
      <sz val="14"/>
      <name val="宋体"/>
      <charset val="134"/>
      <scheme val="minor"/>
    </font>
    <font>
      <sz val="20"/>
      <name val="方正小标宋简体"/>
      <charset val="134"/>
    </font>
    <font>
      <b/>
      <sz val="12"/>
      <name val="宋体"/>
      <charset val="134"/>
      <scheme val="major"/>
    </font>
    <font>
      <b/>
      <sz val="11"/>
      <name val="宋体"/>
      <charset val="134"/>
      <scheme val="major"/>
    </font>
    <font>
      <b/>
      <sz val="11"/>
      <name val="宋体"/>
      <charset val="134"/>
      <scheme val="minor"/>
    </font>
    <font>
      <sz val="10"/>
      <name val="宋体"/>
      <charset val="134"/>
      <scheme val="minor"/>
    </font>
    <font>
      <b/>
      <sz val="10"/>
      <name val="宋体"/>
      <charset val="134"/>
      <scheme val="minor"/>
    </font>
    <font>
      <sz val="14"/>
      <name val="方正小标宋简体"/>
      <charset val="134"/>
    </font>
    <font>
      <b/>
      <sz val="14"/>
      <name val="宋体"/>
      <charset val="134"/>
      <scheme val="minor"/>
    </font>
    <font>
      <sz val="12"/>
      <name val="宋体"/>
      <charset val="134"/>
      <scheme val="minor"/>
    </font>
    <font>
      <sz val="11"/>
      <color theme="1"/>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10"/>
      <name val="SimSu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s>
  <borders count="17">
    <border>
      <left/>
      <right/>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6" fillId="11"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20" fillId="10" borderId="11" applyNumberFormat="false" applyAlignment="false" applyProtection="false">
      <alignment vertical="center"/>
    </xf>
    <xf numFmtId="0" fontId="22" fillId="12" borderId="13" applyNumberFormat="false" applyAlignment="false" applyProtection="false">
      <alignment vertical="center"/>
    </xf>
    <xf numFmtId="0" fontId="23" fillId="14"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1" fillId="0" borderId="12" applyNumberFormat="false" applyFill="false" applyAlignment="false" applyProtection="false">
      <alignment vertical="center"/>
    </xf>
    <xf numFmtId="0" fontId="13"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4"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4" fillId="0" borderId="9"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27" fillId="0" borderId="1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3" fillId="2" borderId="0" applyNumberFormat="false" applyBorder="false" applyAlignment="false" applyProtection="false">
      <alignment vertical="center"/>
    </xf>
    <xf numFmtId="0" fontId="0" fillId="19" borderId="16" applyNumberFormat="false" applyFont="false" applyAlignment="false" applyProtection="false">
      <alignment vertical="center"/>
    </xf>
    <xf numFmtId="0" fontId="16" fillId="2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26" fillId="10" borderId="14" applyNumberFormat="false" applyAlignment="false" applyProtection="false">
      <alignment vertical="center"/>
    </xf>
    <xf numFmtId="0" fontId="16" fillId="2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31" fillId="32" borderId="14" applyNumberFormat="false" applyAlignment="false" applyProtection="false">
      <alignment vertical="center"/>
    </xf>
    <xf numFmtId="0" fontId="13" fillId="28"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3" fillId="21" borderId="0" applyNumberFormat="false" applyBorder="false" applyAlignment="false" applyProtection="false">
      <alignment vertical="center"/>
    </xf>
  </cellStyleXfs>
  <cellXfs count="39">
    <xf numFmtId="0" fontId="0" fillId="0" borderId="0" xfId="0">
      <alignment vertical="center"/>
    </xf>
    <xf numFmtId="0" fontId="1" fillId="0" borderId="0" xfId="0" applyFont="true" applyFill="true" applyBorder="true">
      <alignment vertical="center"/>
    </xf>
    <xf numFmtId="0" fontId="1" fillId="0" borderId="0" xfId="0" applyFont="true" applyFill="true">
      <alignment vertical="center"/>
    </xf>
    <xf numFmtId="0" fontId="2" fillId="0" borderId="0" xfId="0" applyFont="true" applyFill="true">
      <alignment vertical="center"/>
    </xf>
    <xf numFmtId="0" fontId="1" fillId="0" borderId="0" xfId="0" applyFont="true" applyFill="true" applyAlignment="true">
      <alignment horizontal="justify" vertical="center" wrapText="true"/>
    </xf>
    <xf numFmtId="0" fontId="1" fillId="0" borderId="0" xfId="0" applyFont="true" applyFill="true" applyAlignment="true">
      <alignment horizontal="justify" vertical="center"/>
    </xf>
    <xf numFmtId="0" fontId="1" fillId="0" borderId="0" xfId="0" applyFont="true" applyFill="true" applyAlignment="true">
      <alignment horizontal="center" vertical="center"/>
    </xf>
    <xf numFmtId="0" fontId="3" fillId="0" borderId="0" xfId="0" applyFont="true" applyFill="true" applyAlignment="true">
      <alignment horizontal="justify"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xf>
    <xf numFmtId="0" fontId="5" fillId="0" borderId="2" xfId="0" applyFont="true" applyFill="true" applyBorder="true" applyAlignment="true">
      <alignment horizontal="justify" vertical="center"/>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5" fillId="0" borderId="5" xfId="0" applyFont="true" applyFill="true" applyBorder="true" applyAlignment="true">
      <alignment horizontal="justify" vertical="center"/>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justify" vertical="center" wrapText="true"/>
    </xf>
    <xf numFmtId="0" fontId="7" fillId="0" borderId="3" xfId="0" applyFont="true" applyFill="true" applyBorder="true" applyAlignment="true">
      <alignment horizontal="justify" vertical="center"/>
    </xf>
    <xf numFmtId="0" fontId="7" fillId="0" borderId="3" xfId="0" applyFont="true" applyFill="true" applyBorder="true" applyAlignment="true">
      <alignment horizontal="center" vertical="center"/>
    </xf>
    <xf numFmtId="0" fontId="8" fillId="0" borderId="3" xfId="0" applyFont="true" applyFill="true" applyBorder="true" applyAlignment="true">
      <alignment horizontal="justify" vertical="center" wrapText="true"/>
    </xf>
    <xf numFmtId="0" fontId="8" fillId="0" borderId="3" xfId="0" applyFont="true" applyFill="true" applyBorder="true" applyAlignment="true">
      <alignment horizontal="center" vertical="center" wrapText="true"/>
    </xf>
    <xf numFmtId="0" fontId="6" fillId="0" borderId="3" xfId="0" applyFont="true" applyFill="true" applyBorder="true" applyAlignment="true">
      <alignment vertical="center" wrapText="true"/>
    </xf>
    <xf numFmtId="0" fontId="9" fillId="0" borderId="3" xfId="0" applyFont="true" applyFill="true" applyBorder="true" applyAlignment="true">
      <alignment horizontal="justify"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0" fontId="10" fillId="0" borderId="0" xfId="0" applyFont="true" applyFill="true" applyAlignment="true">
      <alignment horizontal="justify" vertical="center"/>
    </xf>
    <xf numFmtId="0" fontId="5" fillId="0" borderId="3" xfId="0" applyFont="true" applyFill="true" applyBorder="true" applyAlignment="true">
      <alignment horizontal="justify" vertical="center"/>
    </xf>
    <xf numFmtId="0" fontId="5" fillId="0" borderId="6" xfId="0" applyFont="true" applyFill="true" applyBorder="true" applyAlignment="true">
      <alignment horizontal="center" vertical="center" wrapText="true"/>
    </xf>
    <xf numFmtId="0" fontId="5" fillId="0" borderId="8" xfId="0" applyFont="true" applyFill="true" applyBorder="true" applyAlignment="true">
      <alignment horizontal="center" vertical="center" wrapText="true"/>
    </xf>
    <xf numFmtId="0" fontId="11" fillId="0" borderId="3" xfId="0" applyFont="true" applyFill="true" applyBorder="true" applyAlignment="true">
      <alignment horizontal="justify" vertical="center" wrapText="true"/>
    </xf>
    <xf numFmtId="0" fontId="3" fillId="0" borderId="6" xfId="0" applyFont="true" applyFill="true" applyBorder="true" applyAlignment="true">
      <alignment horizontal="justify" vertical="center" wrapText="true"/>
    </xf>
    <xf numFmtId="0" fontId="3" fillId="0" borderId="8" xfId="0" applyFont="true" applyFill="true" applyBorder="true" applyAlignment="true">
      <alignment horizontal="justify" vertical="center" wrapText="true"/>
    </xf>
    <xf numFmtId="0" fontId="3" fillId="0" borderId="3" xfId="0" applyFont="true" applyFill="true" applyBorder="true" applyAlignment="true">
      <alignment horizontal="justify" vertical="center" wrapText="true"/>
    </xf>
    <xf numFmtId="0" fontId="12" fillId="0" borderId="3" xfId="0" applyFont="true" applyFill="true" applyBorder="true" applyAlignment="true">
      <alignment horizontal="justify" vertical="center" wrapText="true"/>
    </xf>
    <xf numFmtId="57" fontId="8"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4" fillId="0" borderId="0" xfId="0" applyFont="true" applyFill="true" applyAlignment="true">
      <alignment horizontal="justify"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6"/>
  <sheetViews>
    <sheetView tabSelected="1" view="pageBreakPreview" zoomScaleNormal="85" zoomScaleSheetLayoutView="100" workbookViewId="0">
      <pane ySplit="3" topLeftCell="A4" activePane="bottomLeft" state="frozen"/>
      <selection/>
      <selection pane="bottomLeft" activeCell="H20" sqref="H20"/>
    </sheetView>
  </sheetViews>
  <sheetFormatPr defaultColWidth="9" defaultRowHeight="13.5"/>
  <cols>
    <col min="1" max="1" width="7" style="2" customWidth="true"/>
    <col min="2" max="2" width="9.7" style="4" customWidth="true"/>
    <col min="3" max="3" width="56.975" style="5" customWidth="true"/>
    <col min="4" max="4" width="7.38333333333333" style="2" customWidth="true"/>
    <col min="5" max="5" width="10.7333333333333" style="2" customWidth="true"/>
    <col min="6" max="6" width="14.5666666666667" style="5" customWidth="true"/>
    <col min="7" max="7" width="5.88333333333333" style="6" customWidth="true"/>
    <col min="8" max="8" width="12.35" style="6" customWidth="true"/>
    <col min="9" max="9" width="9.10833333333333" style="6" customWidth="true"/>
    <col min="10" max="10" width="8.03333333333333" style="6" customWidth="true"/>
    <col min="11" max="11" width="6.25" style="2" customWidth="true"/>
    <col min="12" max="12" width="8.81666666666667" style="2" customWidth="true"/>
    <col min="13" max="13" width="8.08333333333333" style="2" customWidth="true"/>
    <col min="14" max="14" width="14.975" style="5" customWidth="true"/>
    <col min="15" max="15" width="10.5" style="2" customWidth="true"/>
    <col min="16" max="16" width="9" style="2"/>
    <col min="17" max="17" width="12.6333333333333" style="2"/>
    <col min="18" max="16384" width="9" style="2"/>
  </cols>
  <sheetData>
    <row r="1" s="1" customFormat="true" ht="37" customHeight="true" spans="1:15">
      <c r="A1" s="8" t="s">
        <v>0</v>
      </c>
      <c r="B1" s="38"/>
      <c r="C1" s="38"/>
      <c r="D1" s="8"/>
      <c r="E1" s="8"/>
      <c r="F1" s="38"/>
      <c r="G1" s="8"/>
      <c r="H1" s="8"/>
      <c r="I1" s="8"/>
      <c r="J1" s="8"/>
      <c r="K1" s="8"/>
      <c r="L1" s="8"/>
      <c r="M1" s="8"/>
      <c r="N1" s="38"/>
      <c r="O1" s="8"/>
    </row>
    <row r="2" ht="20" customHeight="true" spans="1:15">
      <c r="A2" s="9" t="s">
        <v>1</v>
      </c>
      <c r="B2" s="10"/>
      <c r="C2" s="11" t="s">
        <v>2</v>
      </c>
      <c r="D2" s="12" t="s">
        <v>3</v>
      </c>
      <c r="E2" s="12" t="s">
        <v>4</v>
      </c>
      <c r="F2" s="11" t="s">
        <v>5</v>
      </c>
      <c r="G2" s="12" t="s">
        <v>6</v>
      </c>
      <c r="H2" s="12" t="s">
        <v>7</v>
      </c>
      <c r="I2" s="12"/>
      <c r="J2" s="12"/>
      <c r="K2" s="12"/>
      <c r="L2" s="12"/>
      <c r="M2" s="12" t="s">
        <v>8</v>
      </c>
      <c r="N2" s="28" t="s">
        <v>9</v>
      </c>
      <c r="O2" s="11" t="s">
        <v>10</v>
      </c>
    </row>
    <row r="3" ht="37" customHeight="true" spans="1:15">
      <c r="A3" s="13"/>
      <c r="B3" s="14"/>
      <c r="C3" s="11"/>
      <c r="D3" s="12"/>
      <c r="E3" s="11"/>
      <c r="F3" s="11"/>
      <c r="G3" s="12"/>
      <c r="H3" s="12" t="s">
        <v>11</v>
      </c>
      <c r="I3" s="12" t="s">
        <v>12</v>
      </c>
      <c r="J3" s="12" t="s">
        <v>13</v>
      </c>
      <c r="K3" s="12" t="s">
        <v>14</v>
      </c>
      <c r="L3" s="12" t="s">
        <v>15</v>
      </c>
      <c r="M3" s="12"/>
      <c r="N3" s="28"/>
      <c r="O3" s="11"/>
    </row>
    <row r="4" ht="29" customHeight="true" spans="1:15">
      <c r="A4" s="15" t="s">
        <v>16</v>
      </c>
      <c r="B4" s="16"/>
      <c r="C4" s="17"/>
      <c r="D4" s="18"/>
      <c r="E4" s="18"/>
      <c r="F4" s="17"/>
      <c r="G4" s="18">
        <f t="shared" ref="G4:L4" si="0">SUM(G5:G34)</f>
        <v>36</v>
      </c>
      <c r="H4" s="18">
        <f t="shared" si="0"/>
        <v>14428.04</v>
      </c>
      <c r="I4" s="18">
        <f t="shared" si="0"/>
        <v>2923.51</v>
      </c>
      <c r="J4" s="18">
        <f t="shared" si="0"/>
        <v>5784.2</v>
      </c>
      <c r="K4" s="18">
        <f t="shared" si="0"/>
        <v>765</v>
      </c>
      <c r="L4" s="18">
        <f t="shared" si="0"/>
        <v>4955.33</v>
      </c>
      <c r="M4" s="18"/>
      <c r="N4" s="17"/>
      <c r="O4" s="18"/>
    </row>
    <row r="5" s="2" customFormat="true" ht="100" customHeight="true" spans="1:15">
      <c r="A5" s="15" t="s">
        <v>17</v>
      </c>
      <c r="B5" s="19" t="s">
        <v>18</v>
      </c>
      <c r="C5" s="19" t="s">
        <v>19</v>
      </c>
      <c r="D5" s="20" t="s">
        <v>20</v>
      </c>
      <c r="E5" s="20" t="s">
        <v>21</v>
      </c>
      <c r="F5" s="19" t="s">
        <v>22</v>
      </c>
      <c r="G5" s="20"/>
      <c r="H5" s="26"/>
      <c r="I5" s="20"/>
      <c r="J5" s="20"/>
      <c r="K5" s="20"/>
      <c r="L5" s="20"/>
      <c r="M5" s="20">
        <v>42090</v>
      </c>
      <c r="N5" s="19" t="s">
        <v>23</v>
      </c>
      <c r="O5" s="20" t="s">
        <v>24</v>
      </c>
    </row>
    <row r="6" s="2" customFormat="true" ht="137" customHeight="true" spans="1:15">
      <c r="A6" s="15"/>
      <c r="B6" s="19" t="s">
        <v>25</v>
      </c>
      <c r="C6" s="19" t="s">
        <v>26</v>
      </c>
      <c r="D6" s="20" t="s">
        <v>20</v>
      </c>
      <c r="E6" s="20" t="s">
        <v>21</v>
      </c>
      <c r="F6" s="19" t="s">
        <v>27</v>
      </c>
      <c r="G6" s="20"/>
      <c r="H6" s="26"/>
      <c r="I6" s="20"/>
      <c r="J6" s="20"/>
      <c r="K6" s="20"/>
      <c r="L6" s="20"/>
      <c r="M6" s="20">
        <v>42090</v>
      </c>
      <c r="N6" s="19" t="s">
        <v>23</v>
      </c>
      <c r="O6" s="20" t="s">
        <v>24</v>
      </c>
    </row>
    <row r="7" s="2" customFormat="true" ht="303" customHeight="true" spans="1:15">
      <c r="A7" s="21" t="s">
        <v>28</v>
      </c>
      <c r="B7" s="19" t="s">
        <v>29</v>
      </c>
      <c r="C7" s="22" t="s">
        <v>30</v>
      </c>
      <c r="D7" s="20" t="s">
        <v>20</v>
      </c>
      <c r="E7" s="20" t="s">
        <v>31</v>
      </c>
      <c r="F7" s="19" t="s">
        <v>32</v>
      </c>
      <c r="G7" s="20">
        <v>1</v>
      </c>
      <c r="H7" s="26">
        <f t="shared" ref="H5:H34" si="1">I7+J7+K7+L7</f>
        <v>419.44</v>
      </c>
      <c r="I7" s="20">
        <v>419.44</v>
      </c>
      <c r="J7" s="20"/>
      <c r="K7" s="20"/>
      <c r="L7" s="20"/>
      <c r="M7" s="20">
        <v>42090</v>
      </c>
      <c r="N7" s="19" t="s">
        <v>33</v>
      </c>
      <c r="O7" s="20" t="s">
        <v>24</v>
      </c>
    </row>
    <row r="8" s="2" customFormat="true" ht="112" customHeight="true" spans="1:15">
      <c r="A8" s="15" t="s">
        <v>28</v>
      </c>
      <c r="B8" s="19" t="s">
        <v>34</v>
      </c>
      <c r="C8" s="22" t="s">
        <v>35</v>
      </c>
      <c r="D8" s="20" t="s">
        <v>20</v>
      </c>
      <c r="E8" s="20" t="s">
        <v>31</v>
      </c>
      <c r="F8" s="19" t="s">
        <v>32</v>
      </c>
      <c r="G8" s="20">
        <v>1</v>
      </c>
      <c r="H8" s="26">
        <f t="shared" si="1"/>
        <v>204.07</v>
      </c>
      <c r="I8" s="20">
        <v>204.07</v>
      </c>
      <c r="J8" s="20"/>
      <c r="K8" s="20"/>
      <c r="L8" s="20"/>
      <c r="M8" s="20">
        <v>23500</v>
      </c>
      <c r="N8" s="19" t="s">
        <v>36</v>
      </c>
      <c r="O8" s="20" t="s">
        <v>24</v>
      </c>
    </row>
    <row r="9" s="2" customFormat="true" ht="82" customHeight="true" spans="1:15">
      <c r="A9" s="15"/>
      <c r="B9" s="19" t="s">
        <v>37</v>
      </c>
      <c r="C9" s="19" t="s">
        <v>38</v>
      </c>
      <c r="D9" s="20" t="s">
        <v>20</v>
      </c>
      <c r="E9" s="20" t="s">
        <v>39</v>
      </c>
      <c r="F9" s="19" t="s">
        <v>40</v>
      </c>
      <c r="G9" s="20">
        <v>1</v>
      </c>
      <c r="H9" s="26">
        <f t="shared" si="1"/>
        <v>202</v>
      </c>
      <c r="I9" s="20"/>
      <c r="J9" s="20">
        <v>202</v>
      </c>
      <c r="K9" s="20"/>
      <c r="L9" s="20"/>
      <c r="M9" s="20">
        <v>450</v>
      </c>
      <c r="N9" s="19" t="s">
        <v>41</v>
      </c>
      <c r="O9" s="20" t="s">
        <v>42</v>
      </c>
    </row>
    <row r="10" s="2" customFormat="true" ht="247" customHeight="true" spans="1:15">
      <c r="A10" s="15"/>
      <c r="B10" s="19" t="s">
        <v>43</v>
      </c>
      <c r="C10" s="19" t="s">
        <v>44</v>
      </c>
      <c r="D10" s="20" t="s">
        <v>20</v>
      </c>
      <c r="E10" s="20" t="s">
        <v>45</v>
      </c>
      <c r="F10" s="19" t="s">
        <v>46</v>
      </c>
      <c r="G10" s="20">
        <v>3</v>
      </c>
      <c r="H10" s="26">
        <f t="shared" si="1"/>
        <v>1670</v>
      </c>
      <c r="I10" s="20">
        <v>750</v>
      </c>
      <c r="J10" s="20">
        <v>830</v>
      </c>
      <c r="K10" s="20">
        <v>90</v>
      </c>
      <c r="L10" s="20"/>
      <c r="M10" s="20">
        <v>11940</v>
      </c>
      <c r="N10" s="19" t="s">
        <v>47</v>
      </c>
      <c r="O10" s="20" t="s">
        <v>42</v>
      </c>
    </row>
    <row r="11" s="2" customFormat="true" ht="153" customHeight="true" spans="1:15">
      <c r="A11" s="15"/>
      <c r="B11" s="19" t="s">
        <v>48</v>
      </c>
      <c r="C11" s="19" t="s">
        <v>49</v>
      </c>
      <c r="D11" s="20" t="s">
        <v>20</v>
      </c>
      <c r="E11" s="20" t="s">
        <v>50</v>
      </c>
      <c r="F11" s="19" t="s">
        <v>51</v>
      </c>
      <c r="G11" s="20">
        <v>1</v>
      </c>
      <c r="H11" s="26">
        <f t="shared" si="1"/>
        <v>490</v>
      </c>
      <c r="I11" s="20">
        <v>300</v>
      </c>
      <c r="J11" s="20">
        <v>190</v>
      </c>
      <c r="K11" s="20"/>
      <c r="L11" s="20"/>
      <c r="M11" s="20">
        <v>3150</v>
      </c>
      <c r="N11" s="19" t="s">
        <v>52</v>
      </c>
      <c r="O11" s="20" t="s">
        <v>53</v>
      </c>
    </row>
    <row r="12" s="2" customFormat="true" ht="103" customHeight="true" spans="1:15">
      <c r="A12" s="15" t="s">
        <v>28</v>
      </c>
      <c r="B12" s="19" t="s">
        <v>54</v>
      </c>
      <c r="C12" s="19" t="s">
        <v>55</v>
      </c>
      <c r="D12" s="20" t="s">
        <v>20</v>
      </c>
      <c r="E12" s="20" t="s">
        <v>56</v>
      </c>
      <c r="F12" s="19" t="s">
        <v>57</v>
      </c>
      <c r="G12" s="20">
        <v>3</v>
      </c>
      <c r="H12" s="26">
        <f t="shared" si="1"/>
        <v>1920</v>
      </c>
      <c r="I12" s="20">
        <v>1200</v>
      </c>
      <c r="J12" s="20">
        <v>720</v>
      </c>
      <c r="K12" s="20"/>
      <c r="L12" s="20"/>
      <c r="M12" s="20">
        <v>1294</v>
      </c>
      <c r="N12" s="19" t="s">
        <v>58</v>
      </c>
      <c r="O12" s="20" t="s">
        <v>59</v>
      </c>
    </row>
    <row r="13" s="2" customFormat="true" ht="95" customHeight="true" spans="1:15">
      <c r="A13" s="15"/>
      <c r="B13" s="19" t="s">
        <v>60</v>
      </c>
      <c r="C13" s="19" t="s">
        <v>61</v>
      </c>
      <c r="D13" s="20" t="s">
        <v>20</v>
      </c>
      <c r="E13" s="20" t="s">
        <v>62</v>
      </c>
      <c r="F13" s="19" t="s">
        <v>40</v>
      </c>
      <c r="G13" s="20">
        <v>1</v>
      </c>
      <c r="H13" s="26">
        <f t="shared" si="1"/>
        <v>350</v>
      </c>
      <c r="I13" s="20"/>
      <c r="J13" s="20"/>
      <c r="K13" s="20">
        <v>350</v>
      </c>
      <c r="L13" s="20"/>
      <c r="M13" s="20">
        <v>899</v>
      </c>
      <c r="N13" s="19" t="s">
        <v>63</v>
      </c>
      <c r="O13" s="20" t="s">
        <v>64</v>
      </c>
    </row>
    <row r="14" s="2" customFormat="true" ht="105" customHeight="true" spans="1:15">
      <c r="A14" s="15"/>
      <c r="B14" s="19" t="s">
        <v>65</v>
      </c>
      <c r="C14" s="19" t="s">
        <v>66</v>
      </c>
      <c r="D14" s="20" t="s">
        <v>20</v>
      </c>
      <c r="E14" s="20" t="s">
        <v>67</v>
      </c>
      <c r="F14" s="19" t="s">
        <v>68</v>
      </c>
      <c r="G14" s="20">
        <v>1</v>
      </c>
      <c r="H14" s="26">
        <f t="shared" si="1"/>
        <v>100</v>
      </c>
      <c r="I14" s="20">
        <v>50</v>
      </c>
      <c r="J14" s="20">
        <v>50</v>
      </c>
      <c r="K14" s="20"/>
      <c r="L14" s="20"/>
      <c r="M14" s="20"/>
      <c r="N14" s="19" t="s">
        <v>69</v>
      </c>
      <c r="O14" s="20" t="s">
        <v>70</v>
      </c>
    </row>
    <row r="15" s="3" customFormat="true" ht="69" customHeight="true" spans="1:15">
      <c r="A15" s="15"/>
      <c r="B15" s="19" t="s">
        <v>71</v>
      </c>
      <c r="C15" s="19" t="s">
        <v>72</v>
      </c>
      <c r="D15" s="20" t="s">
        <v>73</v>
      </c>
      <c r="E15" s="20" t="s">
        <v>74</v>
      </c>
      <c r="F15" s="19" t="s">
        <v>57</v>
      </c>
      <c r="G15" s="20">
        <v>1</v>
      </c>
      <c r="H15" s="26">
        <f t="shared" si="1"/>
        <v>125</v>
      </c>
      <c r="I15" s="20"/>
      <c r="J15" s="20"/>
      <c r="K15" s="20">
        <v>125</v>
      </c>
      <c r="L15" s="20"/>
      <c r="M15" s="20">
        <v>225</v>
      </c>
      <c r="N15" s="19" t="s">
        <v>75</v>
      </c>
      <c r="O15" s="20" t="s">
        <v>76</v>
      </c>
    </row>
    <row r="16" s="3" customFormat="true" ht="87" customHeight="true" spans="1:15">
      <c r="A16" s="15"/>
      <c r="B16" s="19" t="s">
        <v>77</v>
      </c>
      <c r="C16" s="22" t="s">
        <v>78</v>
      </c>
      <c r="D16" s="20" t="s">
        <v>20</v>
      </c>
      <c r="E16" s="20" t="s">
        <v>79</v>
      </c>
      <c r="F16" s="19" t="s">
        <v>40</v>
      </c>
      <c r="G16" s="20">
        <v>1</v>
      </c>
      <c r="H16" s="26">
        <f t="shared" si="1"/>
        <v>2303</v>
      </c>
      <c r="I16" s="20"/>
      <c r="J16" s="20"/>
      <c r="K16" s="20"/>
      <c r="L16" s="20">
        <v>2303</v>
      </c>
      <c r="M16" s="20">
        <v>1020</v>
      </c>
      <c r="N16" s="19" t="s">
        <v>80</v>
      </c>
      <c r="O16" s="20" t="s">
        <v>53</v>
      </c>
    </row>
    <row r="17" s="3" customFormat="true" ht="141" customHeight="true" spans="1:15">
      <c r="A17" s="25" t="s">
        <v>28</v>
      </c>
      <c r="B17" s="19" t="s">
        <v>81</v>
      </c>
      <c r="C17" s="19" t="s">
        <v>82</v>
      </c>
      <c r="D17" s="20" t="s">
        <v>20</v>
      </c>
      <c r="E17" s="20" t="s">
        <v>31</v>
      </c>
      <c r="F17" s="19" t="s">
        <v>83</v>
      </c>
      <c r="G17" s="20">
        <v>1</v>
      </c>
      <c r="H17" s="26">
        <f t="shared" si="1"/>
        <v>120</v>
      </c>
      <c r="I17" s="20"/>
      <c r="J17" s="20">
        <v>120</v>
      </c>
      <c r="K17" s="20"/>
      <c r="L17" s="20"/>
      <c r="M17" s="20">
        <v>1154</v>
      </c>
      <c r="N17" s="19" t="s">
        <v>84</v>
      </c>
      <c r="O17" s="20" t="s">
        <v>59</v>
      </c>
    </row>
    <row r="18" s="3" customFormat="true" ht="64" customHeight="true" spans="1:15">
      <c r="A18" s="15" t="s">
        <v>85</v>
      </c>
      <c r="B18" s="19" t="s">
        <v>86</v>
      </c>
      <c r="C18" s="19" t="s">
        <v>87</v>
      </c>
      <c r="D18" s="20" t="s">
        <v>88</v>
      </c>
      <c r="E18" s="20" t="s">
        <v>89</v>
      </c>
      <c r="F18" s="19" t="s">
        <v>32</v>
      </c>
      <c r="G18" s="20">
        <v>1</v>
      </c>
      <c r="H18" s="26">
        <f t="shared" si="1"/>
        <v>10</v>
      </c>
      <c r="I18" s="20"/>
      <c r="J18" s="20"/>
      <c r="K18" s="20"/>
      <c r="L18" s="20">
        <v>10</v>
      </c>
      <c r="M18" s="20">
        <v>1030</v>
      </c>
      <c r="N18" s="19" t="s">
        <v>90</v>
      </c>
      <c r="O18" s="20" t="s">
        <v>24</v>
      </c>
    </row>
    <row r="19" s="3" customFormat="true" ht="72" customHeight="true" spans="1:15">
      <c r="A19" s="15"/>
      <c r="B19" s="19" t="s">
        <v>91</v>
      </c>
      <c r="C19" s="19" t="s">
        <v>92</v>
      </c>
      <c r="D19" s="20" t="s">
        <v>88</v>
      </c>
      <c r="E19" s="20" t="s">
        <v>93</v>
      </c>
      <c r="F19" s="19" t="s">
        <v>32</v>
      </c>
      <c r="G19" s="20">
        <v>1</v>
      </c>
      <c r="H19" s="26">
        <f t="shared" si="1"/>
        <v>668.2</v>
      </c>
      <c r="I19" s="20"/>
      <c r="J19" s="20">
        <v>668.2</v>
      </c>
      <c r="K19" s="20"/>
      <c r="L19" s="20"/>
      <c r="M19" s="20">
        <v>1000</v>
      </c>
      <c r="N19" s="19" t="s">
        <v>94</v>
      </c>
      <c r="O19" s="20" t="s">
        <v>95</v>
      </c>
    </row>
    <row r="20" s="3" customFormat="true" ht="73" customHeight="true" spans="1:15">
      <c r="A20" s="15"/>
      <c r="B20" s="19" t="s">
        <v>96</v>
      </c>
      <c r="C20" s="19" t="s">
        <v>97</v>
      </c>
      <c r="D20" s="20" t="s">
        <v>88</v>
      </c>
      <c r="E20" s="20" t="s">
        <v>93</v>
      </c>
      <c r="F20" s="19" t="s">
        <v>32</v>
      </c>
      <c r="G20" s="20">
        <v>1</v>
      </c>
      <c r="H20" s="26"/>
      <c r="I20" s="20"/>
      <c r="J20" s="20"/>
      <c r="K20" s="20"/>
      <c r="L20" s="20"/>
      <c r="M20" s="20">
        <v>13975</v>
      </c>
      <c r="N20" s="19" t="s">
        <v>98</v>
      </c>
      <c r="O20" s="36" t="s">
        <v>24</v>
      </c>
    </row>
    <row r="21" s="3" customFormat="true" ht="97" customHeight="true" spans="1:15">
      <c r="A21" s="15"/>
      <c r="B21" s="19" t="s">
        <v>99</v>
      </c>
      <c r="C21" s="19" t="s">
        <v>100</v>
      </c>
      <c r="D21" s="20" t="s">
        <v>101</v>
      </c>
      <c r="E21" s="20" t="s">
        <v>39</v>
      </c>
      <c r="F21" s="19" t="s">
        <v>102</v>
      </c>
      <c r="G21" s="20">
        <v>1</v>
      </c>
      <c r="H21" s="26">
        <f t="shared" si="1"/>
        <v>200</v>
      </c>
      <c r="I21" s="20"/>
      <c r="J21" s="20"/>
      <c r="K21" s="20">
        <v>200</v>
      </c>
      <c r="L21" s="20"/>
      <c r="M21" s="20">
        <v>40</v>
      </c>
      <c r="N21" s="19" t="s">
        <v>103</v>
      </c>
      <c r="O21" s="20" t="s">
        <v>104</v>
      </c>
    </row>
    <row r="22" s="3" customFormat="true" ht="72" customHeight="true" spans="1:15">
      <c r="A22" s="21" t="s">
        <v>105</v>
      </c>
      <c r="B22" s="19" t="s">
        <v>106</v>
      </c>
      <c r="C22" s="19" t="s">
        <v>107</v>
      </c>
      <c r="D22" s="20" t="s">
        <v>20</v>
      </c>
      <c r="E22" s="20" t="s">
        <v>21</v>
      </c>
      <c r="F22" s="19" t="s">
        <v>108</v>
      </c>
      <c r="G22" s="20">
        <v>1</v>
      </c>
      <c r="H22" s="26">
        <f t="shared" si="1"/>
        <v>1680</v>
      </c>
      <c r="I22" s="20"/>
      <c r="J22" s="20">
        <v>1680</v>
      </c>
      <c r="K22" s="20"/>
      <c r="L22" s="20"/>
      <c r="M22" s="20">
        <v>10445</v>
      </c>
      <c r="N22" s="19" t="s">
        <v>109</v>
      </c>
      <c r="O22" s="20" t="s">
        <v>110</v>
      </c>
    </row>
    <row r="23" s="3" customFormat="true" ht="127" customHeight="true" spans="1:15">
      <c r="A23" s="23" t="s">
        <v>105</v>
      </c>
      <c r="B23" s="19" t="s">
        <v>111</v>
      </c>
      <c r="C23" s="19" t="s">
        <v>112</v>
      </c>
      <c r="D23" s="20" t="s">
        <v>20</v>
      </c>
      <c r="E23" s="20" t="s">
        <v>113</v>
      </c>
      <c r="F23" s="19" t="s">
        <v>114</v>
      </c>
      <c r="G23" s="20">
        <v>3</v>
      </c>
      <c r="H23" s="26">
        <f t="shared" si="1"/>
        <v>824</v>
      </c>
      <c r="I23" s="20"/>
      <c r="J23" s="20">
        <v>824</v>
      </c>
      <c r="K23" s="20"/>
      <c r="L23" s="20"/>
      <c r="M23" s="20">
        <v>3400</v>
      </c>
      <c r="N23" s="19" t="s">
        <v>115</v>
      </c>
      <c r="O23" s="20" t="s">
        <v>104</v>
      </c>
    </row>
    <row r="24" s="3" customFormat="true" ht="91" customHeight="true" spans="1:15">
      <c r="A24" s="25"/>
      <c r="B24" s="19" t="s">
        <v>116</v>
      </c>
      <c r="C24" s="19" t="s">
        <v>117</v>
      </c>
      <c r="D24" s="20" t="s">
        <v>20</v>
      </c>
      <c r="E24" s="20" t="s">
        <v>118</v>
      </c>
      <c r="F24" s="19" t="s">
        <v>119</v>
      </c>
      <c r="G24" s="20">
        <v>1</v>
      </c>
      <c r="H24" s="26">
        <f t="shared" si="1"/>
        <v>370</v>
      </c>
      <c r="I24" s="20"/>
      <c r="J24" s="20"/>
      <c r="K24" s="20"/>
      <c r="L24" s="20">
        <v>370</v>
      </c>
      <c r="M24" s="20">
        <v>6698</v>
      </c>
      <c r="N24" s="37" t="s">
        <v>109</v>
      </c>
      <c r="O24" s="20" t="s">
        <v>59</v>
      </c>
    </row>
    <row r="25" s="2" customFormat="true" ht="131" customHeight="true" spans="1:15">
      <c r="A25" s="15" t="s">
        <v>120</v>
      </c>
      <c r="B25" s="19" t="s">
        <v>121</v>
      </c>
      <c r="C25" s="19" t="s">
        <v>122</v>
      </c>
      <c r="D25" s="20" t="s">
        <v>20</v>
      </c>
      <c r="E25" s="20" t="s">
        <v>21</v>
      </c>
      <c r="F25" s="19" t="s">
        <v>123</v>
      </c>
      <c r="G25" s="20">
        <v>1</v>
      </c>
      <c r="H25" s="26">
        <f t="shared" si="1"/>
        <v>500</v>
      </c>
      <c r="I25" s="20"/>
      <c r="J25" s="20">
        <v>500</v>
      </c>
      <c r="K25" s="20"/>
      <c r="L25" s="20"/>
      <c r="M25" s="20">
        <v>2944</v>
      </c>
      <c r="N25" s="19" t="s">
        <v>124</v>
      </c>
      <c r="O25" s="20" t="s">
        <v>59</v>
      </c>
    </row>
    <row r="26" s="2" customFormat="true" ht="136" customHeight="true" spans="1:15">
      <c r="A26" s="15"/>
      <c r="B26" s="19" t="s">
        <v>125</v>
      </c>
      <c r="C26" s="22" t="s">
        <v>126</v>
      </c>
      <c r="D26" s="20" t="s">
        <v>127</v>
      </c>
      <c r="E26" s="20" t="s">
        <v>128</v>
      </c>
      <c r="F26" s="19" t="s">
        <v>129</v>
      </c>
      <c r="G26" s="20">
        <v>3</v>
      </c>
      <c r="H26" s="26">
        <f t="shared" si="1"/>
        <v>400</v>
      </c>
      <c r="I26" s="20"/>
      <c r="J26" s="20"/>
      <c r="K26" s="20"/>
      <c r="L26" s="20">
        <v>400</v>
      </c>
      <c r="M26" s="20">
        <v>4113</v>
      </c>
      <c r="N26" s="19" t="s">
        <v>130</v>
      </c>
      <c r="O26" s="20" t="s">
        <v>59</v>
      </c>
    </row>
    <row r="27" s="3" customFormat="true" ht="113" customHeight="true" spans="1:15">
      <c r="A27" s="21" t="s">
        <v>131</v>
      </c>
      <c r="B27" s="19" t="s">
        <v>132</v>
      </c>
      <c r="C27" s="19" t="s">
        <v>133</v>
      </c>
      <c r="D27" s="20" t="s">
        <v>134</v>
      </c>
      <c r="E27" s="20" t="s">
        <v>135</v>
      </c>
      <c r="F27" s="19" t="s">
        <v>136</v>
      </c>
      <c r="G27" s="20">
        <v>2</v>
      </c>
      <c r="H27" s="26">
        <f t="shared" si="1"/>
        <v>90</v>
      </c>
      <c r="I27" s="20"/>
      <c r="J27" s="20"/>
      <c r="K27" s="20"/>
      <c r="L27" s="20">
        <v>90</v>
      </c>
      <c r="M27" s="20">
        <v>3924</v>
      </c>
      <c r="N27" s="19" t="s">
        <v>137</v>
      </c>
      <c r="O27" s="20" t="s">
        <v>76</v>
      </c>
    </row>
    <row r="28" s="3" customFormat="true" ht="85" customHeight="true" spans="1:15">
      <c r="A28" s="23" t="s">
        <v>131</v>
      </c>
      <c r="B28" s="19" t="s">
        <v>138</v>
      </c>
      <c r="C28" s="19" t="s">
        <v>139</v>
      </c>
      <c r="D28" s="20" t="s">
        <v>140</v>
      </c>
      <c r="E28" s="20" t="s">
        <v>141</v>
      </c>
      <c r="F28" s="19" t="s">
        <v>142</v>
      </c>
      <c r="G28" s="20">
        <v>1</v>
      </c>
      <c r="H28" s="26">
        <f t="shared" si="1"/>
        <v>742</v>
      </c>
      <c r="I28" s="20"/>
      <c r="J28" s="20"/>
      <c r="K28" s="20"/>
      <c r="L28" s="20">
        <v>742</v>
      </c>
      <c r="M28" s="20">
        <v>21111</v>
      </c>
      <c r="N28" s="19" t="s">
        <v>143</v>
      </c>
      <c r="O28" s="20" t="s">
        <v>144</v>
      </c>
    </row>
    <row r="29" s="3" customFormat="true" ht="94" customHeight="true" spans="1:15">
      <c r="A29" s="25"/>
      <c r="B29" s="19" t="s">
        <v>145</v>
      </c>
      <c r="C29" s="19" t="s">
        <v>146</v>
      </c>
      <c r="D29" s="20" t="s">
        <v>147</v>
      </c>
      <c r="E29" s="20" t="s">
        <v>148</v>
      </c>
      <c r="F29" s="19" t="s">
        <v>149</v>
      </c>
      <c r="G29" s="20">
        <v>1</v>
      </c>
      <c r="H29" s="26">
        <f t="shared" si="1"/>
        <v>999.13</v>
      </c>
      <c r="I29" s="20"/>
      <c r="J29" s="20"/>
      <c r="K29" s="20"/>
      <c r="L29" s="20">
        <v>999.13</v>
      </c>
      <c r="M29" s="20">
        <v>3924</v>
      </c>
      <c r="N29" s="19" t="s">
        <v>150</v>
      </c>
      <c r="O29" s="20" t="s">
        <v>110</v>
      </c>
    </row>
    <row r="30" s="3" customFormat="true" ht="94" customHeight="true" spans="1:15">
      <c r="A30" s="21" t="s">
        <v>151</v>
      </c>
      <c r="B30" s="19"/>
      <c r="C30" s="19" t="s">
        <v>152</v>
      </c>
      <c r="D30" s="20" t="s">
        <v>88</v>
      </c>
      <c r="E30" s="20" t="s">
        <v>153</v>
      </c>
      <c r="F30" s="19" t="s">
        <v>136</v>
      </c>
      <c r="G30" s="20"/>
      <c r="H30" s="26">
        <f t="shared" si="1"/>
        <v>0</v>
      </c>
      <c r="I30" s="20"/>
      <c r="J30" s="20"/>
      <c r="K30" s="20"/>
      <c r="L30" s="20"/>
      <c r="M30" s="20">
        <v>379</v>
      </c>
      <c r="N30" s="19" t="s">
        <v>154</v>
      </c>
      <c r="O30" s="20" t="s">
        <v>24</v>
      </c>
    </row>
    <row r="31" s="3" customFormat="true" ht="128" customHeight="true" spans="1:15">
      <c r="A31" s="15" t="s">
        <v>155</v>
      </c>
      <c r="B31" s="19" t="s">
        <v>156</v>
      </c>
      <c r="C31" s="22" t="s">
        <v>157</v>
      </c>
      <c r="D31" s="20" t="s">
        <v>158</v>
      </c>
      <c r="E31" s="20" t="s">
        <v>159</v>
      </c>
      <c r="F31" s="19" t="s">
        <v>160</v>
      </c>
      <c r="G31" s="20">
        <v>1</v>
      </c>
      <c r="H31" s="26">
        <f t="shared" si="1"/>
        <v>12.2</v>
      </c>
      <c r="I31" s="20"/>
      <c r="J31" s="20"/>
      <c r="K31" s="20"/>
      <c r="L31" s="20">
        <v>12.2</v>
      </c>
      <c r="M31" s="20">
        <v>42090</v>
      </c>
      <c r="N31" s="19" t="s">
        <v>161</v>
      </c>
      <c r="O31" s="20" t="s">
        <v>24</v>
      </c>
    </row>
    <row r="32" s="3" customFormat="true" ht="90" customHeight="true" spans="1:15">
      <c r="A32" s="15"/>
      <c r="B32" s="19" t="s">
        <v>162</v>
      </c>
      <c r="C32" s="19" t="s">
        <v>163</v>
      </c>
      <c r="D32" s="20"/>
      <c r="E32" s="20"/>
      <c r="F32" s="19" t="s">
        <v>164</v>
      </c>
      <c r="G32" s="20">
        <v>1</v>
      </c>
      <c r="H32" s="26">
        <f t="shared" si="1"/>
        <v>12.2</v>
      </c>
      <c r="I32" s="20"/>
      <c r="J32" s="20"/>
      <c r="K32" s="20"/>
      <c r="L32" s="20">
        <v>12.2</v>
      </c>
      <c r="M32" s="20">
        <v>42090</v>
      </c>
      <c r="N32" s="19" t="s">
        <v>165</v>
      </c>
      <c r="O32" s="20" t="s">
        <v>24</v>
      </c>
    </row>
    <row r="33" s="3" customFormat="true" ht="143" customHeight="true" spans="1:15">
      <c r="A33" s="15" t="s">
        <v>166</v>
      </c>
      <c r="B33" s="19" t="s">
        <v>167</v>
      </c>
      <c r="C33" s="22" t="s">
        <v>168</v>
      </c>
      <c r="D33" s="20" t="s">
        <v>169</v>
      </c>
      <c r="E33" s="20" t="s">
        <v>170</v>
      </c>
      <c r="F33" s="19" t="s">
        <v>171</v>
      </c>
      <c r="G33" s="20">
        <v>1</v>
      </c>
      <c r="H33" s="26">
        <f t="shared" si="1"/>
        <v>14.3</v>
      </c>
      <c r="I33" s="20"/>
      <c r="J33" s="20"/>
      <c r="K33" s="20"/>
      <c r="L33" s="20">
        <v>14.3</v>
      </c>
      <c r="M33" s="20">
        <v>21111</v>
      </c>
      <c r="N33" s="19" t="s">
        <v>172</v>
      </c>
      <c r="O33" s="20" t="s">
        <v>24</v>
      </c>
    </row>
    <row r="34" s="3" customFormat="true" ht="119" customHeight="true" spans="1:15">
      <c r="A34" s="15"/>
      <c r="B34" s="19" t="s">
        <v>173</v>
      </c>
      <c r="C34" s="19" t="s">
        <v>174</v>
      </c>
      <c r="D34" s="20"/>
      <c r="E34" s="20" t="s">
        <v>175</v>
      </c>
      <c r="F34" s="19" t="s">
        <v>176</v>
      </c>
      <c r="G34" s="20">
        <v>1</v>
      </c>
      <c r="H34" s="26">
        <f t="shared" si="1"/>
        <v>2.5</v>
      </c>
      <c r="I34" s="20"/>
      <c r="J34" s="20"/>
      <c r="K34" s="20"/>
      <c r="L34" s="20">
        <v>2.5</v>
      </c>
      <c r="M34" s="20">
        <v>21111</v>
      </c>
      <c r="N34" s="19" t="s">
        <v>177</v>
      </c>
      <c r="O34" s="20" t="s">
        <v>24</v>
      </c>
    </row>
    <row r="35" s="2" customFormat="true" spans="2:14">
      <c r="B35" s="4"/>
      <c r="C35" s="5"/>
      <c r="F35" s="5"/>
      <c r="G35" s="6"/>
      <c r="H35" s="6"/>
      <c r="I35" s="6"/>
      <c r="J35" s="6"/>
      <c r="N35" s="5"/>
    </row>
    <row r="36" s="2" customFormat="true" spans="2:14">
      <c r="B36" s="4"/>
      <c r="C36" s="5"/>
      <c r="F36" s="5"/>
      <c r="G36" s="6"/>
      <c r="H36" s="6"/>
      <c r="I36" s="6"/>
      <c r="J36" s="6"/>
      <c r="N36" s="5"/>
    </row>
  </sheetData>
  <mergeCells count="23">
    <mergeCell ref="A1:O1"/>
    <mergeCell ref="H2:L2"/>
    <mergeCell ref="A5:A6"/>
    <mergeCell ref="A8:A11"/>
    <mergeCell ref="A12:A16"/>
    <mergeCell ref="A18:A21"/>
    <mergeCell ref="A23:A24"/>
    <mergeCell ref="A25:A26"/>
    <mergeCell ref="A28:A29"/>
    <mergeCell ref="A31:A32"/>
    <mergeCell ref="A33:A34"/>
    <mergeCell ref="C2:C3"/>
    <mergeCell ref="D2:D3"/>
    <mergeCell ref="D31:D32"/>
    <mergeCell ref="D33:D34"/>
    <mergeCell ref="E2:E3"/>
    <mergeCell ref="E31:E32"/>
    <mergeCell ref="F2:F3"/>
    <mergeCell ref="G2:G3"/>
    <mergeCell ref="M2:M3"/>
    <mergeCell ref="N2:N3"/>
    <mergeCell ref="O2:O3"/>
    <mergeCell ref="A2:B3"/>
  </mergeCells>
  <pageMargins left="0.354166666666667" right="0.275" top="0.511805555555556" bottom="0.354166666666667" header="0.314583333333333" footer="0.118055555555556"/>
  <pageSetup paperSize="9" scale="75" firstPageNumber="2" fitToHeight="0" orientation="landscape" useFirstPageNumber="true" horizontalDpi="600"/>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zoomScale="85" zoomScaleNormal="85" workbookViewId="0">
      <pane ySplit="3" topLeftCell="A4" activePane="bottomLeft" state="frozen"/>
      <selection/>
      <selection pane="bottomLeft" activeCell="J9" sqref="J9"/>
    </sheetView>
  </sheetViews>
  <sheetFormatPr defaultColWidth="9" defaultRowHeight="18"/>
  <cols>
    <col min="1" max="1" width="7" style="2" customWidth="true"/>
    <col min="2" max="2" width="6.96666666666667" style="4" customWidth="true"/>
    <col min="3" max="3" width="42.675" style="5" customWidth="true"/>
    <col min="4" max="4" width="7.38333333333333" style="2" customWidth="true"/>
    <col min="5" max="5" width="8.74166666666667" style="2" customWidth="true"/>
    <col min="6" max="6" width="9.46666666666667" style="5" customWidth="true"/>
    <col min="7" max="7" width="5.88333333333333" style="6" customWidth="true"/>
    <col min="8" max="8" width="10.7" style="6" customWidth="true"/>
    <col min="9" max="9" width="9.10833333333333" style="6" customWidth="true"/>
    <col min="10" max="10" width="8.03333333333333" style="6" customWidth="true"/>
    <col min="11" max="11" width="6.25" style="2" customWidth="true"/>
    <col min="12" max="12" width="8.81666666666667" style="2" customWidth="true"/>
    <col min="13" max="13" width="8.08333333333333" style="2" customWidth="true"/>
    <col min="14" max="14" width="9.28333333333333" style="5" customWidth="true"/>
    <col min="15" max="15" width="10.5" style="2" customWidth="true"/>
    <col min="16" max="16" width="31.6" style="7" customWidth="true"/>
    <col min="17" max="16384" width="9" style="2"/>
  </cols>
  <sheetData>
    <row r="1" s="1" customFormat="true" ht="37" customHeight="true" spans="1:16">
      <c r="A1" s="8" t="s">
        <v>178</v>
      </c>
      <c r="B1" s="8"/>
      <c r="C1" s="8"/>
      <c r="D1" s="8"/>
      <c r="E1" s="8"/>
      <c r="F1" s="8"/>
      <c r="G1" s="8"/>
      <c r="H1" s="8"/>
      <c r="I1" s="8"/>
      <c r="J1" s="8"/>
      <c r="K1" s="8"/>
      <c r="L1" s="8"/>
      <c r="M1" s="8"/>
      <c r="N1" s="8"/>
      <c r="O1" s="8"/>
      <c r="P1" s="27"/>
    </row>
    <row r="2" ht="20" customHeight="true" spans="1:16">
      <c r="A2" s="9" t="s">
        <v>1</v>
      </c>
      <c r="B2" s="10"/>
      <c r="C2" s="11" t="s">
        <v>2</v>
      </c>
      <c r="D2" s="12" t="s">
        <v>3</v>
      </c>
      <c r="E2" s="12" t="s">
        <v>4</v>
      </c>
      <c r="F2" s="11" t="s">
        <v>5</v>
      </c>
      <c r="G2" s="12" t="s">
        <v>6</v>
      </c>
      <c r="H2" s="12" t="s">
        <v>7</v>
      </c>
      <c r="I2" s="12"/>
      <c r="J2" s="12"/>
      <c r="K2" s="12"/>
      <c r="L2" s="12"/>
      <c r="M2" s="12" t="s">
        <v>8</v>
      </c>
      <c r="N2" s="28" t="s">
        <v>9</v>
      </c>
      <c r="O2" s="11" t="s">
        <v>10</v>
      </c>
      <c r="P2" s="29" t="s">
        <v>179</v>
      </c>
    </row>
    <row r="3" ht="37" customHeight="true" spans="1:16">
      <c r="A3" s="13"/>
      <c r="B3" s="14"/>
      <c r="C3" s="11"/>
      <c r="D3" s="12"/>
      <c r="E3" s="11"/>
      <c r="F3" s="11"/>
      <c r="G3" s="12"/>
      <c r="H3" s="12" t="s">
        <v>11</v>
      </c>
      <c r="I3" s="12" t="s">
        <v>12</v>
      </c>
      <c r="J3" s="12" t="s">
        <v>13</v>
      </c>
      <c r="K3" s="12" t="s">
        <v>14</v>
      </c>
      <c r="L3" s="12" t="s">
        <v>15</v>
      </c>
      <c r="M3" s="12"/>
      <c r="N3" s="28"/>
      <c r="O3" s="11"/>
      <c r="P3" s="30"/>
    </row>
    <row r="4" ht="29" customHeight="true" spans="1:16">
      <c r="A4" s="15" t="s">
        <v>16</v>
      </c>
      <c r="B4" s="16"/>
      <c r="C4" s="17"/>
      <c r="D4" s="18"/>
      <c r="E4" s="18"/>
      <c r="F4" s="17"/>
      <c r="G4" s="18">
        <f t="shared" ref="G4:L4" si="0">SUM(G5:G34)</f>
        <v>36</v>
      </c>
      <c r="H4" s="18">
        <f t="shared" si="0"/>
        <v>14428.04</v>
      </c>
      <c r="I4" s="18">
        <f t="shared" si="0"/>
        <v>2923.51</v>
      </c>
      <c r="J4" s="18">
        <f t="shared" si="0"/>
        <v>5784.2</v>
      </c>
      <c r="K4" s="18">
        <f t="shared" si="0"/>
        <v>765</v>
      </c>
      <c r="L4" s="18">
        <f t="shared" si="0"/>
        <v>4955.33</v>
      </c>
      <c r="M4" s="18"/>
      <c r="N4" s="17"/>
      <c r="O4" s="18"/>
      <c r="P4" s="31"/>
    </row>
    <row r="5" s="2" customFormat="true" ht="239" customHeight="true" spans="1:16">
      <c r="A5" s="15" t="s">
        <v>17</v>
      </c>
      <c r="B5" s="19" t="s">
        <v>18</v>
      </c>
      <c r="C5" s="19" t="s">
        <v>19</v>
      </c>
      <c r="D5" s="20" t="s">
        <v>20</v>
      </c>
      <c r="E5" s="20" t="s">
        <v>21</v>
      </c>
      <c r="F5" s="19" t="s">
        <v>22</v>
      </c>
      <c r="G5" s="20"/>
      <c r="H5" s="26">
        <f t="shared" ref="H5:H34" si="1">I5+J5+K5+L5</f>
        <v>0</v>
      </c>
      <c r="I5" s="20"/>
      <c r="J5" s="20"/>
      <c r="K5" s="20"/>
      <c r="L5" s="20"/>
      <c r="M5" s="20">
        <v>42090</v>
      </c>
      <c r="N5" s="19" t="s">
        <v>23</v>
      </c>
      <c r="O5" s="20" t="s">
        <v>24</v>
      </c>
      <c r="P5" s="32" t="s">
        <v>180</v>
      </c>
    </row>
    <row r="6" s="2" customFormat="true" ht="266" customHeight="true" spans="1:16">
      <c r="A6" s="15"/>
      <c r="B6" s="19" t="s">
        <v>25</v>
      </c>
      <c r="C6" s="19" t="s">
        <v>26</v>
      </c>
      <c r="D6" s="20" t="s">
        <v>20</v>
      </c>
      <c r="E6" s="20" t="s">
        <v>21</v>
      </c>
      <c r="F6" s="19" t="s">
        <v>27</v>
      </c>
      <c r="G6" s="20"/>
      <c r="H6" s="26">
        <f t="shared" si="1"/>
        <v>0</v>
      </c>
      <c r="I6" s="20"/>
      <c r="J6" s="20"/>
      <c r="K6" s="20"/>
      <c r="L6" s="20"/>
      <c r="M6" s="20">
        <v>42090</v>
      </c>
      <c r="N6" s="19" t="s">
        <v>23</v>
      </c>
      <c r="O6" s="20" t="s">
        <v>24</v>
      </c>
      <c r="P6" s="33"/>
    </row>
    <row r="7" s="2" customFormat="true" ht="400" customHeight="true" spans="1:16">
      <c r="A7" s="21" t="s">
        <v>28</v>
      </c>
      <c r="B7" s="19" t="s">
        <v>29</v>
      </c>
      <c r="C7" s="22" t="s">
        <v>30</v>
      </c>
      <c r="D7" s="20" t="s">
        <v>20</v>
      </c>
      <c r="E7" s="20" t="s">
        <v>31</v>
      </c>
      <c r="F7" s="19" t="s">
        <v>32</v>
      </c>
      <c r="G7" s="20">
        <v>1</v>
      </c>
      <c r="H7" s="26">
        <f t="shared" si="1"/>
        <v>419.44</v>
      </c>
      <c r="I7" s="20">
        <v>419.44</v>
      </c>
      <c r="J7" s="20"/>
      <c r="K7" s="20"/>
      <c r="L7" s="20"/>
      <c r="M7" s="20">
        <v>42090</v>
      </c>
      <c r="N7" s="19" t="s">
        <v>33</v>
      </c>
      <c r="O7" s="20" t="s">
        <v>24</v>
      </c>
      <c r="P7" s="32" t="s">
        <v>181</v>
      </c>
    </row>
    <row r="8" s="2" customFormat="true" ht="180" customHeight="true" spans="1:16">
      <c r="A8" s="15" t="s">
        <v>28</v>
      </c>
      <c r="B8" s="19" t="s">
        <v>34</v>
      </c>
      <c r="C8" s="22" t="s">
        <v>35</v>
      </c>
      <c r="D8" s="20" t="s">
        <v>20</v>
      </c>
      <c r="E8" s="20" t="s">
        <v>31</v>
      </c>
      <c r="F8" s="19" t="s">
        <v>32</v>
      </c>
      <c r="G8" s="20">
        <v>1</v>
      </c>
      <c r="H8" s="26">
        <f t="shared" si="1"/>
        <v>204.07</v>
      </c>
      <c r="I8" s="20">
        <v>204.07</v>
      </c>
      <c r="J8" s="20"/>
      <c r="K8" s="20"/>
      <c r="L8" s="20"/>
      <c r="M8" s="20">
        <v>23500</v>
      </c>
      <c r="N8" s="19" t="s">
        <v>36</v>
      </c>
      <c r="O8" s="20" t="s">
        <v>24</v>
      </c>
      <c r="P8" s="33"/>
    </row>
    <row r="9" s="2" customFormat="true" ht="177" customHeight="true" spans="1:16">
      <c r="A9" s="15"/>
      <c r="B9" s="19" t="s">
        <v>37</v>
      </c>
      <c r="C9" s="19" t="s">
        <v>38</v>
      </c>
      <c r="D9" s="20" t="s">
        <v>20</v>
      </c>
      <c r="E9" s="20" t="s">
        <v>39</v>
      </c>
      <c r="F9" s="19" t="s">
        <v>40</v>
      </c>
      <c r="G9" s="20">
        <v>1</v>
      </c>
      <c r="H9" s="26">
        <f t="shared" si="1"/>
        <v>202</v>
      </c>
      <c r="I9" s="20"/>
      <c r="J9" s="20">
        <v>202</v>
      </c>
      <c r="K9" s="20"/>
      <c r="L9" s="20"/>
      <c r="M9" s="20">
        <v>450</v>
      </c>
      <c r="N9" s="19" t="s">
        <v>41</v>
      </c>
      <c r="O9" s="20" t="s">
        <v>42</v>
      </c>
      <c r="P9" s="34"/>
    </row>
    <row r="10" s="2" customFormat="true" ht="408" customHeight="true" spans="1:17">
      <c r="A10" s="15"/>
      <c r="B10" s="19" t="s">
        <v>43</v>
      </c>
      <c r="C10" s="19" t="s">
        <v>44</v>
      </c>
      <c r="D10" s="20" t="s">
        <v>20</v>
      </c>
      <c r="E10" s="20" t="s">
        <v>45</v>
      </c>
      <c r="F10" s="19" t="s">
        <v>46</v>
      </c>
      <c r="G10" s="20">
        <v>3</v>
      </c>
      <c r="H10" s="26">
        <f t="shared" si="1"/>
        <v>1670</v>
      </c>
      <c r="I10" s="20">
        <v>750</v>
      </c>
      <c r="J10" s="20">
        <v>830</v>
      </c>
      <c r="K10" s="20">
        <v>90</v>
      </c>
      <c r="L10" s="20"/>
      <c r="M10" s="20">
        <v>11940</v>
      </c>
      <c r="N10" s="19" t="s">
        <v>47</v>
      </c>
      <c r="O10" s="20" t="s">
        <v>42</v>
      </c>
      <c r="P10" s="34" t="s">
        <v>182</v>
      </c>
      <c r="Q10" s="2" t="s">
        <v>183</v>
      </c>
    </row>
    <row r="11" s="2" customFormat="true" ht="259" customHeight="true" spans="1:16">
      <c r="A11" s="15"/>
      <c r="B11" s="19" t="s">
        <v>48</v>
      </c>
      <c r="C11" s="19" t="s">
        <v>49</v>
      </c>
      <c r="D11" s="20" t="s">
        <v>20</v>
      </c>
      <c r="E11" s="20" t="s">
        <v>50</v>
      </c>
      <c r="F11" s="19" t="s">
        <v>51</v>
      </c>
      <c r="G11" s="20">
        <v>1</v>
      </c>
      <c r="H11" s="26">
        <f t="shared" si="1"/>
        <v>490</v>
      </c>
      <c r="I11" s="20">
        <v>300</v>
      </c>
      <c r="J11" s="20">
        <v>190</v>
      </c>
      <c r="K11" s="20"/>
      <c r="L11" s="20"/>
      <c r="M11" s="20">
        <v>3150</v>
      </c>
      <c r="N11" s="19" t="s">
        <v>52</v>
      </c>
      <c r="O11" s="20" t="s">
        <v>53</v>
      </c>
      <c r="P11" s="34" t="s">
        <v>184</v>
      </c>
    </row>
    <row r="12" s="2" customFormat="true" ht="178" customHeight="true" spans="1:16">
      <c r="A12" s="23" t="s">
        <v>28</v>
      </c>
      <c r="B12" s="19" t="s">
        <v>54</v>
      </c>
      <c r="C12" s="19" t="s">
        <v>55</v>
      </c>
      <c r="D12" s="20" t="s">
        <v>20</v>
      </c>
      <c r="E12" s="20" t="s">
        <v>56</v>
      </c>
      <c r="F12" s="19" t="s">
        <v>57</v>
      </c>
      <c r="G12" s="20">
        <v>3</v>
      </c>
      <c r="H12" s="26">
        <f t="shared" si="1"/>
        <v>1920</v>
      </c>
      <c r="I12" s="20">
        <v>1200</v>
      </c>
      <c r="J12" s="20">
        <v>720</v>
      </c>
      <c r="K12" s="20"/>
      <c r="L12" s="20"/>
      <c r="M12" s="20">
        <v>1294</v>
      </c>
      <c r="N12" s="19" t="s">
        <v>58</v>
      </c>
      <c r="O12" s="20" t="s">
        <v>59</v>
      </c>
      <c r="P12" s="34" t="s">
        <v>185</v>
      </c>
    </row>
    <row r="13" s="2" customFormat="true" ht="158" customHeight="true" spans="1:16">
      <c r="A13" s="24"/>
      <c r="B13" s="19" t="s">
        <v>60</v>
      </c>
      <c r="C13" s="19" t="s">
        <v>61</v>
      </c>
      <c r="D13" s="20" t="s">
        <v>20</v>
      </c>
      <c r="E13" s="20" t="s">
        <v>62</v>
      </c>
      <c r="F13" s="19" t="s">
        <v>40</v>
      </c>
      <c r="G13" s="20">
        <v>1</v>
      </c>
      <c r="H13" s="26">
        <f t="shared" si="1"/>
        <v>350</v>
      </c>
      <c r="I13" s="20"/>
      <c r="J13" s="20"/>
      <c r="K13" s="20">
        <v>350</v>
      </c>
      <c r="L13" s="20"/>
      <c r="M13" s="20">
        <v>899</v>
      </c>
      <c r="N13" s="19" t="s">
        <v>63</v>
      </c>
      <c r="O13" s="20" t="s">
        <v>64</v>
      </c>
      <c r="P13" s="34" t="s">
        <v>186</v>
      </c>
    </row>
    <row r="14" s="2" customFormat="true" ht="197" customHeight="true" spans="1:16">
      <c r="A14" s="24"/>
      <c r="B14" s="19" t="s">
        <v>65</v>
      </c>
      <c r="C14" s="19" t="s">
        <v>66</v>
      </c>
      <c r="D14" s="20" t="s">
        <v>20</v>
      </c>
      <c r="E14" s="20" t="s">
        <v>67</v>
      </c>
      <c r="F14" s="19" t="s">
        <v>68</v>
      </c>
      <c r="G14" s="20">
        <v>1</v>
      </c>
      <c r="H14" s="26">
        <f t="shared" si="1"/>
        <v>100</v>
      </c>
      <c r="I14" s="20">
        <v>50</v>
      </c>
      <c r="J14" s="20">
        <v>50</v>
      </c>
      <c r="K14" s="20"/>
      <c r="L14" s="20"/>
      <c r="M14" s="20"/>
      <c r="N14" s="19" t="s">
        <v>69</v>
      </c>
      <c r="O14" s="20" t="s">
        <v>70</v>
      </c>
      <c r="P14" s="34" t="s">
        <v>187</v>
      </c>
    </row>
    <row r="15" s="3" customFormat="true" ht="154" customHeight="true" spans="1:16">
      <c r="A15" s="24"/>
      <c r="B15" s="19" t="s">
        <v>71</v>
      </c>
      <c r="C15" s="19" t="s">
        <v>72</v>
      </c>
      <c r="D15" s="20" t="s">
        <v>73</v>
      </c>
      <c r="E15" s="20" t="s">
        <v>74</v>
      </c>
      <c r="F15" s="19" t="s">
        <v>57</v>
      </c>
      <c r="G15" s="20">
        <v>1</v>
      </c>
      <c r="H15" s="26">
        <f t="shared" si="1"/>
        <v>125</v>
      </c>
      <c r="I15" s="20"/>
      <c r="J15" s="20"/>
      <c r="K15" s="20">
        <v>125</v>
      </c>
      <c r="L15" s="20"/>
      <c r="M15" s="20">
        <v>225</v>
      </c>
      <c r="N15" s="19" t="s">
        <v>75</v>
      </c>
      <c r="O15" s="20" t="s">
        <v>76</v>
      </c>
      <c r="P15" s="34" t="s">
        <v>186</v>
      </c>
    </row>
    <row r="16" s="3" customFormat="true" ht="207" customHeight="true" spans="1:16">
      <c r="A16" s="24"/>
      <c r="B16" s="19" t="s">
        <v>77</v>
      </c>
      <c r="C16" s="22" t="s">
        <v>78</v>
      </c>
      <c r="D16" s="20" t="s">
        <v>20</v>
      </c>
      <c r="E16" s="20" t="s">
        <v>79</v>
      </c>
      <c r="F16" s="19" t="s">
        <v>40</v>
      </c>
      <c r="G16" s="20">
        <v>1</v>
      </c>
      <c r="H16" s="26">
        <f t="shared" si="1"/>
        <v>2303</v>
      </c>
      <c r="I16" s="20"/>
      <c r="J16" s="20"/>
      <c r="K16" s="20"/>
      <c r="L16" s="20">
        <v>2303</v>
      </c>
      <c r="M16" s="20">
        <v>1020</v>
      </c>
      <c r="N16" s="19" t="s">
        <v>80</v>
      </c>
      <c r="O16" s="20" t="s">
        <v>53</v>
      </c>
      <c r="P16" s="34" t="s">
        <v>188</v>
      </c>
    </row>
    <row r="17" s="3" customFormat="true" ht="201" customHeight="true" spans="1:16">
      <c r="A17" s="25"/>
      <c r="B17" s="19" t="s">
        <v>81</v>
      </c>
      <c r="C17" s="19" t="s">
        <v>82</v>
      </c>
      <c r="D17" s="20" t="s">
        <v>20</v>
      </c>
      <c r="E17" s="20" t="s">
        <v>31</v>
      </c>
      <c r="F17" s="19" t="s">
        <v>83</v>
      </c>
      <c r="G17" s="20">
        <v>1</v>
      </c>
      <c r="H17" s="26">
        <f t="shared" si="1"/>
        <v>120</v>
      </c>
      <c r="I17" s="20"/>
      <c r="J17" s="20">
        <v>120</v>
      </c>
      <c r="K17" s="20"/>
      <c r="L17" s="20"/>
      <c r="M17" s="20">
        <v>1154</v>
      </c>
      <c r="N17" s="19" t="s">
        <v>84</v>
      </c>
      <c r="O17" s="20" t="s">
        <v>59</v>
      </c>
      <c r="P17" s="34" t="s">
        <v>189</v>
      </c>
    </row>
    <row r="18" s="3" customFormat="true" ht="127" customHeight="true" spans="1:16">
      <c r="A18" s="15" t="s">
        <v>85</v>
      </c>
      <c r="B18" s="19" t="s">
        <v>86</v>
      </c>
      <c r="C18" s="19" t="s">
        <v>87</v>
      </c>
      <c r="D18" s="20" t="s">
        <v>88</v>
      </c>
      <c r="E18" s="20" t="s">
        <v>89</v>
      </c>
      <c r="F18" s="19" t="s">
        <v>32</v>
      </c>
      <c r="G18" s="20">
        <v>1</v>
      </c>
      <c r="H18" s="26">
        <f t="shared" si="1"/>
        <v>10</v>
      </c>
      <c r="I18" s="20"/>
      <c r="J18" s="20"/>
      <c r="K18" s="20"/>
      <c r="L18" s="20">
        <v>10</v>
      </c>
      <c r="M18" s="20">
        <v>1030</v>
      </c>
      <c r="N18" s="19" t="s">
        <v>90</v>
      </c>
      <c r="O18" s="20" t="s">
        <v>24</v>
      </c>
      <c r="P18" s="34" t="s">
        <v>190</v>
      </c>
    </row>
    <row r="19" s="3" customFormat="true" ht="134" customHeight="true" spans="1:16">
      <c r="A19" s="15"/>
      <c r="B19" s="19" t="s">
        <v>91</v>
      </c>
      <c r="C19" s="19" t="s">
        <v>92</v>
      </c>
      <c r="D19" s="20" t="s">
        <v>88</v>
      </c>
      <c r="E19" s="20" t="s">
        <v>93</v>
      </c>
      <c r="F19" s="19" t="s">
        <v>32</v>
      </c>
      <c r="G19" s="20">
        <v>1</v>
      </c>
      <c r="H19" s="26">
        <f t="shared" si="1"/>
        <v>668.2</v>
      </c>
      <c r="I19" s="20"/>
      <c r="J19" s="20">
        <v>668.2</v>
      </c>
      <c r="K19" s="20"/>
      <c r="L19" s="20"/>
      <c r="M19" s="20">
        <v>1000</v>
      </c>
      <c r="N19" s="19" t="s">
        <v>94</v>
      </c>
      <c r="O19" s="20" t="s">
        <v>95</v>
      </c>
      <c r="P19" s="35" t="s">
        <v>191</v>
      </c>
    </row>
    <row r="20" s="3" customFormat="true" ht="131" customHeight="true" spans="1:16">
      <c r="A20" s="15"/>
      <c r="B20" s="19" t="s">
        <v>96</v>
      </c>
      <c r="C20" s="19" t="s">
        <v>97</v>
      </c>
      <c r="D20" s="20" t="s">
        <v>88</v>
      </c>
      <c r="E20" s="20" t="s">
        <v>93</v>
      </c>
      <c r="F20" s="19" t="s">
        <v>32</v>
      </c>
      <c r="G20" s="20">
        <v>1</v>
      </c>
      <c r="H20" s="26">
        <f t="shared" si="1"/>
        <v>0</v>
      </c>
      <c r="I20" s="20"/>
      <c r="J20" s="20"/>
      <c r="K20" s="20"/>
      <c r="L20" s="20"/>
      <c r="M20" s="20">
        <v>13975</v>
      </c>
      <c r="N20" s="19" t="s">
        <v>98</v>
      </c>
      <c r="O20" s="36" t="s">
        <v>24</v>
      </c>
      <c r="P20" s="34" t="s">
        <v>192</v>
      </c>
    </row>
    <row r="21" s="3" customFormat="true" ht="173" customHeight="true" spans="1:16">
      <c r="A21" s="15"/>
      <c r="B21" s="19" t="s">
        <v>99</v>
      </c>
      <c r="C21" s="19" t="s">
        <v>100</v>
      </c>
      <c r="D21" s="20" t="s">
        <v>101</v>
      </c>
      <c r="E21" s="20" t="s">
        <v>39</v>
      </c>
      <c r="F21" s="19" t="s">
        <v>102</v>
      </c>
      <c r="G21" s="20">
        <v>1</v>
      </c>
      <c r="H21" s="26">
        <f t="shared" si="1"/>
        <v>200</v>
      </c>
      <c r="I21" s="20"/>
      <c r="J21" s="20"/>
      <c r="K21" s="20">
        <v>200</v>
      </c>
      <c r="L21" s="20"/>
      <c r="M21" s="20">
        <v>40</v>
      </c>
      <c r="N21" s="19" t="s">
        <v>103</v>
      </c>
      <c r="O21" s="20" t="s">
        <v>104</v>
      </c>
      <c r="P21" s="34" t="s">
        <v>186</v>
      </c>
    </row>
    <row r="22" s="3" customFormat="true" ht="145" customHeight="true" spans="1:16">
      <c r="A22" s="23" t="s">
        <v>105</v>
      </c>
      <c r="B22" s="19" t="s">
        <v>106</v>
      </c>
      <c r="C22" s="19" t="s">
        <v>107</v>
      </c>
      <c r="D22" s="20" t="s">
        <v>20</v>
      </c>
      <c r="E22" s="20" t="s">
        <v>21</v>
      </c>
      <c r="F22" s="19" t="s">
        <v>108</v>
      </c>
      <c r="G22" s="20">
        <v>1</v>
      </c>
      <c r="H22" s="26">
        <f t="shared" si="1"/>
        <v>1680</v>
      </c>
      <c r="I22" s="20"/>
      <c r="J22" s="20">
        <v>1680</v>
      </c>
      <c r="K22" s="20"/>
      <c r="L22" s="20"/>
      <c r="M22" s="20">
        <v>10445</v>
      </c>
      <c r="N22" s="19" t="s">
        <v>109</v>
      </c>
      <c r="O22" s="20" t="s">
        <v>110</v>
      </c>
      <c r="P22" s="34" t="s">
        <v>193</v>
      </c>
    </row>
    <row r="23" s="3" customFormat="true" ht="248" customHeight="true" spans="1:16">
      <c r="A23" s="24"/>
      <c r="B23" s="19" t="s">
        <v>111</v>
      </c>
      <c r="C23" s="19" t="s">
        <v>112</v>
      </c>
      <c r="D23" s="20" t="s">
        <v>20</v>
      </c>
      <c r="E23" s="20" t="s">
        <v>113</v>
      </c>
      <c r="F23" s="19" t="s">
        <v>114</v>
      </c>
      <c r="G23" s="20">
        <v>3</v>
      </c>
      <c r="H23" s="26">
        <f t="shared" si="1"/>
        <v>824</v>
      </c>
      <c r="I23" s="20"/>
      <c r="J23" s="20">
        <v>824</v>
      </c>
      <c r="K23" s="20"/>
      <c r="L23" s="20"/>
      <c r="M23" s="20">
        <v>3400</v>
      </c>
      <c r="N23" s="19" t="s">
        <v>115</v>
      </c>
      <c r="O23" s="20" t="s">
        <v>104</v>
      </c>
      <c r="P23" s="34" t="s">
        <v>194</v>
      </c>
    </row>
    <row r="24" s="3" customFormat="true" ht="196" customHeight="true" spans="1:16">
      <c r="A24" s="25"/>
      <c r="B24" s="19" t="s">
        <v>116</v>
      </c>
      <c r="C24" s="19" t="s">
        <v>117</v>
      </c>
      <c r="D24" s="20" t="s">
        <v>20</v>
      </c>
      <c r="E24" s="20" t="s">
        <v>118</v>
      </c>
      <c r="F24" s="19" t="s">
        <v>119</v>
      </c>
      <c r="G24" s="20">
        <v>1</v>
      </c>
      <c r="H24" s="26">
        <f t="shared" si="1"/>
        <v>370</v>
      </c>
      <c r="I24" s="20"/>
      <c r="J24" s="20"/>
      <c r="K24" s="20"/>
      <c r="L24" s="20">
        <v>370</v>
      </c>
      <c r="M24" s="20">
        <v>6698</v>
      </c>
      <c r="N24" s="37" t="s">
        <v>109</v>
      </c>
      <c r="O24" s="20" t="s">
        <v>59</v>
      </c>
      <c r="P24" s="34" t="s">
        <v>195</v>
      </c>
    </row>
    <row r="25" s="2" customFormat="true" ht="221" customHeight="true" spans="1:16">
      <c r="A25" s="15" t="s">
        <v>120</v>
      </c>
      <c r="B25" s="19" t="s">
        <v>121</v>
      </c>
      <c r="C25" s="19" t="s">
        <v>122</v>
      </c>
      <c r="D25" s="20" t="s">
        <v>20</v>
      </c>
      <c r="E25" s="20" t="s">
        <v>21</v>
      </c>
      <c r="F25" s="19" t="s">
        <v>123</v>
      </c>
      <c r="G25" s="20">
        <v>1</v>
      </c>
      <c r="H25" s="26">
        <f t="shared" si="1"/>
        <v>500</v>
      </c>
      <c r="I25" s="20"/>
      <c r="J25" s="20">
        <v>500</v>
      </c>
      <c r="K25" s="20"/>
      <c r="L25" s="20"/>
      <c r="M25" s="20">
        <v>2944</v>
      </c>
      <c r="N25" s="19" t="s">
        <v>124</v>
      </c>
      <c r="O25" s="20" t="s">
        <v>59</v>
      </c>
      <c r="P25" s="34" t="s">
        <v>196</v>
      </c>
    </row>
    <row r="26" s="2" customFormat="true" ht="171" customHeight="true" spans="1:16">
      <c r="A26" s="15"/>
      <c r="B26" s="19" t="s">
        <v>125</v>
      </c>
      <c r="C26" s="22" t="s">
        <v>126</v>
      </c>
      <c r="D26" s="20" t="s">
        <v>127</v>
      </c>
      <c r="E26" s="20" t="s">
        <v>128</v>
      </c>
      <c r="F26" s="19" t="s">
        <v>129</v>
      </c>
      <c r="G26" s="20">
        <v>3</v>
      </c>
      <c r="H26" s="26">
        <f t="shared" si="1"/>
        <v>400</v>
      </c>
      <c r="I26" s="20"/>
      <c r="J26" s="20"/>
      <c r="K26" s="20"/>
      <c r="L26" s="20">
        <v>400</v>
      </c>
      <c r="M26" s="20">
        <v>4113</v>
      </c>
      <c r="N26" s="19" t="s">
        <v>130</v>
      </c>
      <c r="O26" s="20" t="s">
        <v>59</v>
      </c>
      <c r="P26" s="34" t="s">
        <v>197</v>
      </c>
    </row>
    <row r="27" s="3" customFormat="true" ht="147" customHeight="true" spans="1:16">
      <c r="A27" s="23" t="s">
        <v>131</v>
      </c>
      <c r="B27" s="19" t="s">
        <v>132</v>
      </c>
      <c r="C27" s="19" t="s">
        <v>133</v>
      </c>
      <c r="D27" s="20" t="s">
        <v>134</v>
      </c>
      <c r="E27" s="20" t="s">
        <v>135</v>
      </c>
      <c r="F27" s="19" t="s">
        <v>136</v>
      </c>
      <c r="G27" s="20">
        <v>2</v>
      </c>
      <c r="H27" s="26">
        <f t="shared" si="1"/>
        <v>90</v>
      </c>
      <c r="I27" s="20"/>
      <c r="J27" s="20"/>
      <c r="K27" s="20"/>
      <c r="L27" s="20">
        <v>90</v>
      </c>
      <c r="M27" s="20">
        <v>3924</v>
      </c>
      <c r="N27" s="19" t="s">
        <v>137</v>
      </c>
      <c r="O27" s="20" t="s">
        <v>76</v>
      </c>
      <c r="P27" s="34" t="s">
        <v>198</v>
      </c>
    </row>
    <row r="28" s="3" customFormat="true" ht="147" customHeight="true" spans="1:16">
      <c r="A28" s="24"/>
      <c r="B28" s="19" t="s">
        <v>138</v>
      </c>
      <c r="C28" s="19" t="s">
        <v>139</v>
      </c>
      <c r="D28" s="20" t="s">
        <v>140</v>
      </c>
      <c r="E28" s="20" t="s">
        <v>141</v>
      </c>
      <c r="F28" s="19" t="s">
        <v>142</v>
      </c>
      <c r="G28" s="20">
        <v>1</v>
      </c>
      <c r="H28" s="26">
        <f t="shared" si="1"/>
        <v>742</v>
      </c>
      <c r="I28" s="20"/>
      <c r="J28" s="20"/>
      <c r="K28" s="20"/>
      <c r="L28" s="20">
        <v>742</v>
      </c>
      <c r="M28" s="20">
        <v>21111</v>
      </c>
      <c r="N28" s="19" t="s">
        <v>143</v>
      </c>
      <c r="O28" s="20" t="s">
        <v>144</v>
      </c>
      <c r="P28" s="34" t="s">
        <v>199</v>
      </c>
    </row>
    <row r="29" s="3" customFormat="true" ht="137" customHeight="true" spans="1:16">
      <c r="A29" s="25"/>
      <c r="B29" s="19" t="s">
        <v>145</v>
      </c>
      <c r="C29" s="19" t="s">
        <v>146</v>
      </c>
      <c r="D29" s="20" t="s">
        <v>147</v>
      </c>
      <c r="E29" s="20" t="s">
        <v>148</v>
      </c>
      <c r="F29" s="19" t="s">
        <v>149</v>
      </c>
      <c r="G29" s="20">
        <v>1</v>
      </c>
      <c r="H29" s="26">
        <f t="shared" si="1"/>
        <v>999.13</v>
      </c>
      <c r="I29" s="20"/>
      <c r="J29" s="20"/>
      <c r="K29" s="20"/>
      <c r="L29" s="20">
        <v>999.13</v>
      </c>
      <c r="M29" s="20">
        <v>3924</v>
      </c>
      <c r="N29" s="19" t="s">
        <v>150</v>
      </c>
      <c r="O29" s="20" t="s">
        <v>110</v>
      </c>
      <c r="P29" s="34" t="s">
        <v>200</v>
      </c>
    </row>
    <row r="30" s="3" customFormat="true" ht="159" customHeight="true" spans="1:16">
      <c r="A30" s="21" t="s">
        <v>151</v>
      </c>
      <c r="B30" s="19"/>
      <c r="C30" s="19" t="s">
        <v>152</v>
      </c>
      <c r="D30" s="20" t="s">
        <v>88</v>
      </c>
      <c r="E30" s="20" t="s">
        <v>153</v>
      </c>
      <c r="F30" s="19" t="s">
        <v>136</v>
      </c>
      <c r="G30" s="20"/>
      <c r="H30" s="26">
        <f t="shared" si="1"/>
        <v>0</v>
      </c>
      <c r="I30" s="20"/>
      <c r="J30" s="20"/>
      <c r="K30" s="20"/>
      <c r="L30" s="20"/>
      <c r="M30" s="20">
        <v>379</v>
      </c>
      <c r="N30" s="19" t="s">
        <v>154</v>
      </c>
      <c r="O30" s="20" t="s">
        <v>24</v>
      </c>
      <c r="P30" s="34" t="s">
        <v>201</v>
      </c>
    </row>
    <row r="31" s="3" customFormat="true" ht="209" customHeight="true" spans="1:16">
      <c r="A31" s="15" t="s">
        <v>155</v>
      </c>
      <c r="B31" s="19" t="s">
        <v>156</v>
      </c>
      <c r="C31" s="22" t="s">
        <v>157</v>
      </c>
      <c r="D31" s="20" t="s">
        <v>158</v>
      </c>
      <c r="E31" s="20" t="s">
        <v>159</v>
      </c>
      <c r="F31" s="19" t="s">
        <v>160</v>
      </c>
      <c r="G31" s="20">
        <v>1</v>
      </c>
      <c r="H31" s="26">
        <f t="shared" si="1"/>
        <v>12.2</v>
      </c>
      <c r="I31" s="20"/>
      <c r="J31" s="20"/>
      <c r="K31" s="20"/>
      <c r="L31" s="20">
        <v>12.2</v>
      </c>
      <c r="M31" s="20">
        <v>42090</v>
      </c>
      <c r="N31" s="19" t="s">
        <v>161</v>
      </c>
      <c r="O31" s="20" t="s">
        <v>24</v>
      </c>
      <c r="P31" s="34" t="s">
        <v>202</v>
      </c>
    </row>
    <row r="32" s="3" customFormat="true" ht="188" customHeight="true" spans="1:16">
      <c r="A32" s="15"/>
      <c r="B32" s="19" t="s">
        <v>162</v>
      </c>
      <c r="C32" s="19" t="s">
        <v>163</v>
      </c>
      <c r="D32" s="20"/>
      <c r="E32" s="20"/>
      <c r="F32" s="19" t="s">
        <v>164</v>
      </c>
      <c r="G32" s="20">
        <v>1</v>
      </c>
      <c r="H32" s="26">
        <f t="shared" si="1"/>
        <v>12.2</v>
      </c>
      <c r="I32" s="20"/>
      <c r="J32" s="20"/>
      <c r="K32" s="20"/>
      <c r="L32" s="20">
        <v>12.2</v>
      </c>
      <c r="M32" s="20">
        <v>42090</v>
      </c>
      <c r="N32" s="19" t="s">
        <v>165</v>
      </c>
      <c r="O32" s="20" t="s">
        <v>24</v>
      </c>
      <c r="P32" s="34" t="s">
        <v>202</v>
      </c>
    </row>
    <row r="33" s="3" customFormat="true" ht="228" customHeight="true" spans="1:16">
      <c r="A33" s="15" t="s">
        <v>166</v>
      </c>
      <c r="B33" s="19" t="s">
        <v>167</v>
      </c>
      <c r="C33" s="22" t="s">
        <v>168</v>
      </c>
      <c r="D33" s="20" t="s">
        <v>169</v>
      </c>
      <c r="E33" s="20" t="s">
        <v>170</v>
      </c>
      <c r="F33" s="19" t="s">
        <v>171</v>
      </c>
      <c r="G33" s="20">
        <v>1</v>
      </c>
      <c r="H33" s="26">
        <f t="shared" si="1"/>
        <v>14.3</v>
      </c>
      <c r="I33" s="20"/>
      <c r="J33" s="20"/>
      <c r="K33" s="20"/>
      <c r="L33" s="20">
        <v>14.3</v>
      </c>
      <c r="M33" s="20">
        <v>21111</v>
      </c>
      <c r="N33" s="19" t="s">
        <v>172</v>
      </c>
      <c r="O33" s="20" t="s">
        <v>24</v>
      </c>
      <c r="P33" s="34" t="s">
        <v>202</v>
      </c>
    </row>
    <row r="34" s="3" customFormat="true" ht="218" customHeight="true" spans="1:16">
      <c r="A34" s="15"/>
      <c r="B34" s="19" t="s">
        <v>173</v>
      </c>
      <c r="C34" s="19" t="s">
        <v>174</v>
      </c>
      <c r="D34" s="20"/>
      <c r="E34" s="20" t="s">
        <v>175</v>
      </c>
      <c r="F34" s="19" t="s">
        <v>176</v>
      </c>
      <c r="G34" s="20">
        <v>1</v>
      </c>
      <c r="H34" s="26">
        <f t="shared" si="1"/>
        <v>2.5</v>
      </c>
      <c r="I34" s="20"/>
      <c r="J34" s="20"/>
      <c r="K34" s="20"/>
      <c r="L34" s="20">
        <v>2.5</v>
      </c>
      <c r="M34" s="20">
        <v>21111</v>
      </c>
      <c r="N34" s="19" t="s">
        <v>177</v>
      </c>
      <c r="O34" s="20" t="s">
        <v>24</v>
      </c>
      <c r="P34" s="34" t="s">
        <v>203</v>
      </c>
    </row>
    <row r="35" s="2" customFormat="true" spans="2:16">
      <c r="B35" s="4"/>
      <c r="C35" s="5"/>
      <c r="F35" s="5"/>
      <c r="G35" s="6"/>
      <c r="H35" s="6"/>
      <c r="I35" s="6"/>
      <c r="J35" s="6"/>
      <c r="N35" s="5"/>
      <c r="P35" s="7"/>
    </row>
    <row r="36" s="2" customFormat="true" spans="2:16">
      <c r="B36" s="4"/>
      <c r="C36" s="5"/>
      <c r="F36" s="5"/>
      <c r="G36" s="6"/>
      <c r="H36" s="6"/>
      <c r="I36" s="6"/>
      <c r="J36" s="6"/>
      <c r="N36" s="5"/>
      <c r="P36" s="7"/>
    </row>
  </sheetData>
  <mergeCells count="26">
    <mergeCell ref="A1:P1"/>
    <mergeCell ref="H2:L2"/>
    <mergeCell ref="A5:A6"/>
    <mergeCell ref="A8:A11"/>
    <mergeCell ref="A12:A17"/>
    <mergeCell ref="A18:A21"/>
    <mergeCell ref="A22:A24"/>
    <mergeCell ref="A25:A26"/>
    <mergeCell ref="A27:A29"/>
    <mergeCell ref="A31:A32"/>
    <mergeCell ref="A33:A34"/>
    <mergeCell ref="C2:C3"/>
    <mergeCell ref="D2:D3"/>
    <mergeCell ref="D31:D32"/>
    <mergeCell ref="D33:D34"/>
    <mergeCell ref="E2:E3"/>
    <mergeCell ref="E31:E32"/>
    <mergeCell ref="F2:F3"/>
    <mergeCell ref="G2:G3"/>
    <mergeCell ref="M2:M3"/>
    <mergeCell ref="N2:N3"/>
    <mergeCell ref="O2:O3"/>
    <mergeCell ref="P2:P3"/>
    <mergeCell ref="P5:P6"/>
    <mergeCell ref="P7:P8"/>
    <mergeCell ref="A2:B3"/>
  </mergeCells>
  <pageMargins left="0.354166666666667" right="0.275" top="0.590277777777778" bottom="0.432638888888889" header="0.314583333333333" footer="0.432638888888889"/>
  <pageSetup paperSize="9" scale="75" firstPageNumber="4" orientation="landscape" useFirstPageNumber="tru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2023年（正常提交）</vt:lpstr>
      <vt:lpstr>2023年 (赵局长、马局长使用)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guyuan</cp:lastModifiedBy>
  <dcterms:created xsi:type="dcterms:W3CDTF">2021-06-10T14:27:00Z</dcterms:created>
  <cp:lastPrinted>2021-06-10T15:37:00Z</cp:lastPrinted>
  <dcterms:modified xsi:type="dcterms:W3CDTF">2023-04-06T12:02:54Z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BBC68B216D964C65AD4D05E98E7253F6</vt:lpwstr>
  </property>
  <property fmtid="{D5CDD505-2E9C-101B-9397-08002B2CF9AE}" pid="3" name="KSOProductBuildVer">
    <vt:lpwstr>2052-11.8.2.10337</vt:lpwstr>
  </property>
  <property fmtid="{D5CDD505-2E9C-101B-9397-08002B2CF9AE}" pid="4" name="KSOReadingLayout">
    <vt:bool>false</vt:bool>
  </property>
</Properties>
</file>