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会保险基金资产负债表" sheetId="1" r:id="rId2"/>
    <sheet name="社会保险基金决算收支总表" sheetId="2" r:id="rId3"/>
    <sheet name="企业职工基本养老保险基金收支表" sheetId="3" r:id="rId4"/>
    <sheet name="社会保障基金财政专户资产负债表" sheetId="4" r:id="rId5"/>
    <sheet name="社会保障基金财政专户收支表" sheetId="5" r:id="rId6"/>
    <sheet name="财政对社会保险基金补助资金情况" sheetId="6" r:id="rId7"/>
    <sheet name="基本养老保险补充资料表" sheetId="7" r:id="rId8"/>
    <sheet name="社会保险补充资料表" sheetId="8" r:id="rId9"/>
    <sheet name="社会保险补充资料表续" sheetId="9" r:id="rId10"/>
  </sheets>
  <calcPr calcId="125725" iterateDelta="0.001"/>
  <oleSize ref="A1"/>
</workbook>
</file>

<file path=xl/sharedStrings.xml><?xml version="1.0" encoding="utf-8"?>
<sst xmlns="http://schemas.openxmlformats.org/spreadsheetml/2006/main" count="207">
  <si>
    <t>2020年社会保险基金资产负债表</t>
  </si>
  <si>
    <t>西吉县</t>
  </si>
  <si>
    <t>单位：元</t>
  </si>
  <si>
    <t>项      目</t>
  </si>
  <si>
    <t>合      计</t>
  </si>
  <si>
    <t>企业职工基本养老保险基金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</si>
  <si>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</si>
  <si>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</si>
  <si>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</si>
  <si>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</si>
  <si>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</si>
  <si>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</si>
  <si>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</si>
  <si>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</si>
  <si>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</si>
  <si>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二、负债</t>
  </si>
  <si>
    <t xml:space="preserve">    借入款项</t>
  </si>
  <si>
    <t xml:space="preserve">    暂收款</t>
  </si>
  <si>
    <t>三、基金</t>
  </si>
  <si>
    <t>2020年社会保险基金收支决算总表</t>
  </si>
  <si>
    <t>项        目</t>
  </si>
  <si>
    <t>合计</t>
  </si>
  <si>
    <t>企业职工基本
养老保险基金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</si>
  <si>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</si>
  <si>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</si>
  <si>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</si>
  <si>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</si>
  <si>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</si>
  <si>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</si>
  <si>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</si>
  <si>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</si>
  <si>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</si>
  <si>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</si>
  <si>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</si>
  <si>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</si>
  <si>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</si>
  <si>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</si>
  <si>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</si>
  <si>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</si>
  <si>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</si>
  <si>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2020年企业职工基本养老保险基金收支决算表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</si>
  <si>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</si>
  <si>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</si>
  <si>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</si>
  <si>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</si>
  <si>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</si>
  <si>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</si>
  <si>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</si>
  <si>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</si>
  <si>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</si>
  <si>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</si>
  <si>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</si>
  <si>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</si>
  <si>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</si>
  <si>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</si>
  <si>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</si>
  <si>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</si>
  <si>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</si>
  <si>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</si>
  <si>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</si>
  <si>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</si>
  <si>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</si>
  <si>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</si>
  <si>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</si>
  <si>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</si>
  <si>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</si>
  <si>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</si>
  <si>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×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</si>
  <si>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</si>
  <si>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</si>
  <si>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</si>
  <si>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</si>
  <si>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</si>
  <si>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</si>
  <si>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2020年社会保障基金财政专户资产负债表</t>
  </si>
  <si>
    <t>项     目</t>
  </si>
  <si>
    <t>合　　计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</si>
  <si>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</si>
  <si>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</si>
  <si>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</si>
  <si>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</si>
  <si>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</si>
  <si>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</si>
  <si>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</si>
  <si>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</si>
  <si>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</si>
  <si>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</si>
  <si>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</si>
  <si>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</si>
  <si>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2020年社会保障基金财政专户收支决算表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</si>
  <si>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</si>
  <si>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</si>
  <si>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</si>
  <si>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</si>
  <si>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</si>
  <si>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</si>
  <si>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</si>
  <si>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</si>
  <si>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</si>
  <si>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</si>
  <si>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</si>
  <si>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</si>
  <si>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</si>
  <si>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2020年财政对社会保险基金补助情况表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</si>
  <si>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</si>
  <si>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</si>
  <si>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</si>
  <si>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</si>
  <si>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</si>
  <si>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</si>
  <si>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</si>
  <si>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</si>
  <si>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</si>
  <si>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</si>
  <si>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</si>
  <si>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>四、本年预算结转</t>
  </si>
  <si>
    <t>2020年基本养老保险补充资料表</t>
  </si>
  <si>
    <t>单位</t>
  </si>
  <si>
    <t>数      量</t>
  </si>
  <si>
    <t>一、企业职工基本养老保险</t>
  </si>
  <si>
    <t xml:space="preserve">   (五)个人账户情况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</si>
  <si>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</si>
  <si>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</si>
  <si>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</si>
  <si>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</si>
  <si>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</si>
  <si>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</si>
  <si>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</si>
  <si>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</si>
  <si>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2.离退休人员</t>
  </si>
  <si>
    <t xml:space="preserve">       1.经办机构收入户</t>
  </si>
  <si>
    <t>　      (1)离休人员</t>
  </si>
  <si>
    <t xml:space="preserve">       2.国库户</t>
  </si>
  <si>
    <t>　      (2)退休、退职人员</t>
  </si>
  <si>
    <t xml:space="preserve">   （七)中央调剂资金情况（省级专用）</t>
  </si>
  <si>
    <t xml:space="preserve">         ①当年新增退休（退职）人员</t>
  </si>
  <si>
    <t xml:space="preserve">        （1）本年收支结余（不含中央调剂资金）</t>
  </si>
  <si>
    <t xml:space="preserve">         ②当年死亡退休（退职）人员</t>
  </si>
  <si>
    <t xml:space="preserve">        （2）中央调剂基金补助</t>
  </si>
  <si>
    <t xml:space="preserve">   (二)缴费人员年末数</t>
  </si>
  <si>
    <t xml:space="preserve">        （3）上解中央调剂资金</t>
  </si>
  <si>
    <t xml:space="preserve">       其中：个人身份缴费</t>
  </si>
  <si>
    <t xml:space="preserve">        （4）年末滚存结余</t>
  </si>
  <si>
    <t xml:space="preserve">   (三)缴费基数总额</t>
  </si>
  <si>
    <t xml:space="preserve">        （5）不含本年中央调剂资金年末滚存结余</t>
  </si>
  <si>
    <t>　     1.单位</t>
  </si>
  <si>
    <t>二、城乡居民基本养老保险</t>
  </si>
  <si>
    <t>　     2.个人</t>
  </si>
  <si>
    <t xml:space="preserve">     (一)参保人员年末数</t>
  </si>
  <si>
    <t xml:space="preserve">         其中：个人身份缴费基数总额</t>
  </si>
  <si>
    <t xml:space="preserve">     (二)缴费人员年末数</t>
  </si>
  <si>
    <t xml:space="preserve">   (四)保险费缴纳情况</t>
  </si>
  <si>
    <t>　　    　其中：代缴困难群体保险费人员年末数</t>
  </si>
  <si>
    <t xml:space="preserve">       1.缴纳当年基本养老保险费</t>
  </si>
  <si>
    <t xml:space="preserve">     (三)养老金领取人员年末数</t>
  </si>
  <si>
    <t xml:space="preserve">       2.欠费情况</t>
  </si>
  <si>
    <t>　　    　其中：当年新领取人员年末数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</si>
  <si>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</si>
  <si>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</si>
  <si>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</si>
  <si>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</si>
  <si>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</si>
  <si>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</si>
  <si>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 xml:space="preserve">       3.本年预缴以后年度基本养老保险费</t>
  </si>
  <si>
    <t xml:space="preserve">       4.一次性补缴以前年度基本养老保险费</t>
  </si>
  <si>
    <t>2020年社会保险补充资料表</t>
  </si>
  <si>
    <t>全年平均数</t>
  </si>
  <si>
    <t xml:space="preserve">  （一）参保人数</t>
  </si>
  <si>
    <t xml:space="preserve">        1.在职职工</t>
  </si>
  <si>
    <t xml:space="preserve">          其中：以个人身份参保</t>
  </si>
  <si>
    <t xml:space="preserve">        2.离退休人员</t>
  </si>
  <si>
    <t xml:space="preserve">         （1）离休人员</t>
  </si>
  <si>
    <t>　　     （2）退休、退职人员</t>
  </si>
  <si>
    <t xml:space="preserve">  （二）缴费人数</t>
  </si>
  <si>
    <t xml:space="preserve">        其中：以个人身份参保</t>
  </si>
  <si>
    <t xml:space="preserve">  （三）缴费费率（%）</t>
  </si>
  <si>
    <t xml:space="preserve">        1.单位缴费费率</t>
  </si>
  <si>
    <t xml:space="preserve">        2.职工个人缴费费率</t>
  </si>
  <si>
    <t xml:space="preserve">        3.以个人身份参保缴费费率</t>
  </si>
  <si>
    <t xml:space="preserve">  （四）征缴率(%)</t>
  </si>
  <si>
    <t xml:space="preserve">  （五）人均缴费工资基数</t>
  </si>
  <si>
    <t xml:space="preserve">  （六）人均养老金水平</t>
  </si>
  <si>
    <t>2020年社会保险补充资料表续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</si>
  <si>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</si>
  <si>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</si>
  <si>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</si>
  <si>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</si>
  <si>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</si>
  <si>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</si>
  <si>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</si>
  <si>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</si>
  <si>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</si>
  <si>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4.经营困难且恢复有望
            企业稳岗返还支出</t>
  </si>
  <si>
    <t xml:space="preserve">          5.失业补助金支出</t>
  </si>
  <si>
    <t xml:space="preserve">          6.临时生活补助支出</t>
  </si>
  <si>
    <t xml:space="preserve">          7.其他</t>
  </si>
  <si>
    <t>三、暂付款</t>
  </si>
  <si>
    <t xml:space="preserve">    其中：1.委托上级投资</t>
  </si>
  <si>
    <t xml:space="preserve">          2.异地就医预付金</t>
  </si>
  <si>
    <t xml:space="preserve">          3.国家组织药品集中采购资金</t>
  </si>
  <si>
    <t xml:space="preserve">          4.先行支付待遇</t>
  </si>
  <si>
    <t xml:space="preserve">          5.其他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</si>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</sst>
</file>

<file path=xl/styles.xml><?xml version="1.0" encoding="utf-8"?>
<styleSheet xmlns="http://schemas.openxmlformats.org/spreadsheetml/2006/main">
  <numFmts count="14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  <numFmt numFmtId="177" formatCode="#,##0_ ;-#,##0;;"/>
  </numFmts>
  <fonts count="13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b/>
      <color indexed="8"/>
      <sz val="27"/>
    </font>
    <font>
      <name val="宋体"/>
      <charset val="1"/>
      <b/>
      <color indexed="8"/>
      <sz val="12"/>
    </font>
    <font>
      <name val="宋体"/>
      <charset val="1"/>
      <color indexed="8"/>
      <sz val="9"/>
    </font>
    <font>
      <name val="宋体"/>
      <charset val="1"/>
      <color indexed="8"/>
      <sz val="12"/>
    </font>
    <font>
      <name val="宋体"/>
      <charset val="1"/>
      <b/>
      <color indexed="8"/>
      <sz val="29"/>
    </font>
    <font>
      <name val="宋体"/>
      <charset val="1"/>
      <color/>
      <sz val="10"/>
    </font>
    <font>
      <name val="宋体"/>
      <charset val="1"/>
      <color/>
      <sz val="12"/>
    </font>
    <font>
      <name val="宋体"/>
      <charset val="1"/>
      <b/>
      <color/>
      <sz val="29"/>
    </font>
  </fonts>
  <fills count="104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</fills>
  <borders count="102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681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49" fontId="5" fillId="23" borderId="22" xfId="0">
      <alignment horizontal="center" vertical="center"/>
    </xf>
    <xf numFmtId="0" fontId="5" fillId="24" borderId="23" xfId="0">
      <alignment horizontal="center" vertical="center"/>
    </xf>
    <xf numFmtId="0" fontId="6" fillId="25" borderId="24" xfId="0">
      <alignment horizontal="center" vertical="center"/>
    </xf>
    <xf numFmtId="49" fontId="7" fillId="26" borderId="25" xfId="0">
      <alignment vertical="center"/>
    </xf>
    <xf numFmtId="49" fontId="8" fillId="27" borderId="26" xfId="0">
      <alignment vertical="center"/>
    </xf>
    <xf numFmtId="49" fontId="8" fillId="28" borderId="27" xfId="0">
      <alignment vertical="center"/>
    </xf>
    <xf numFmtId="49" fontId="8" fillId="29" borderId="28" xfId="0">
      <alignment horizontal="center" vertical="center"/>
    </xf>
    <xf numFmtId="49" fontId="8" fillId="30" borderId="29" xfId="0">
      <alignment horizontal="right" vertical="center"/>
    </xf>
    <xf numFmtId="49" fontId="6" fillId="31" borderId="30" xfId="0">
      <alignment horizontal="center" vertical="center"/>
    </xf>
    <xf numFmtId="0" fontId="6" fillId="32" borderId="31" xfId="0">
      <alignment horizontal="center" vertical="center"/>
    </xf>
    <xf numFmtId="0" fontId="6" fillId="33" borderId="32" xfId="0">
      <alignment horizontal="center" vertical="center"/>
    </xf>
    <xf numFmtId="49" fontId="6" fillId="34" borderId="33" xfId="0">
      <alignment horizontal="center" vertical="center" wrapText="1"/>
    </xf>
    <xf numFmtId="49" fontId="6" fillId="35" borderId="34" xfId="0">
      <alignment horizontal="center" vertical="center" wrapText="1"/>
    </xf>
    <xf numFmtId="49" fontId="8" fillId="36" borderId="35" xfId="0">
      <alignment vertical="center"/>
    </xf>
    <xf numFmtId="176" fontId="8" fillId="37" borderId="36" xfId="0">
      <alignment horizontal="right" vertical="center"/>
    </xf>
    <xf numFmtId="176" fontId="8" fillId="38" borderId="37" xfId="0">
      <alignment horizontal="right"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0" fontId="8" fillId="41" borderId="40" xfId="0">
      <alignment vertical="center"/>
    </xf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49" fontId="6" fillId="44" borderId="43" xfId="0">
      <alignment horizontal="center" vertical="center" wrapText="1"/>
    </xf>
    <xf numFmtId="49" fontId="8" fillId="45" borderId="44" xfId="0">
      <alignment horizontal="left" vertical="center"/>
    </xf>
    <xf numFmtId="49" fontId="8" fillId="46" borderId="45" xfId="0">
      <alignment horizontal="left" vertical="center"/>
    </xf>
    <xf numFmtId="49" fontId="10" fillId="47" borderId="46" xfId="0"/>
    <xf numFmtId="0" fontId="10" fillId="48" borderId="47" xfId="0"/>
    <xf numFmtId="49" fontId="8" fillId="49" borderId="48" xfId="0">
      <alignment horizontal="center" vertical="center"/>
    </xf>
    <xf numFmtId="49" fontId="8" fillId="50" borderId="49" xfId="0">
      <alignment horizontal="left" vertical="center"/>
    </xf>
    <xf numFmtId="49" fontId="8" fillId="51" borderId="50" xfId="0">
      <alignment horizontal="right" vertical="center"/>
    </xf>
    <xf numFmtId="49" fontId="8" fillId="52" borderId="51" xfId="0">
      <alignment horizontal="center" vertical="center"/>
    </xf>
    <xf numFmtId="176" fontId="8" fillId="53" borderId="52" xfId="0">
      <alignment horizontal="right" vertical="center"/>
    </xf>
    <xf numFmtId="49" fontId="8" fillId="54" borderId="53" xfId="0">
      <alignment horizontal="center" vertical="center"/>
    </xf>
    <xf numFmtId="176" fontId="8" fillId="55" borderId="54" xfId="0">
      <alignment horizontal="right" vertical="center"/>
    </xf>
    <xf numFmtId="49" fontId="8" fillId="56" borderId="55" xfId="0">
      <alignment horizontal="right" vertical="center"/>
    </xf>
    <xf numFmtId="0" fontId="8" fillId="57" borderId="56" xfId="0">
      <alignment vertical="center"/>
    </xf>
    <xf numFmtId="0" fontId="8" fillId="58" borderId="57" xfId="0">
      <alignment horizontal="right" vertical="center"/>
    </xf>
    <xf numFmtId="176" fontId="8" fillId="59" borderId="58" xfId="0">
      <alignment horizontal="right" vertical="center"/>
    </xf>
    <xf numFmtId="176" fontId="8" fillId="60" borderId="59" xfId="0">
      <alignment horizontal="right" vertical="center"/>
    </xf>
    <xf numFmtId="49" fontId="11" fillId="61" borderId="60" xfId="0"/>
    <xf numFmtId="49" fontId="8" fillId="62" borderId="61" xfId="0">
      <alignment vertical="center"/>
    </xf>
    <xf numFmtId="49" fontId="6" fillId="63" borderId="62" xfId="0">
      <alignment horizontal="center" vertical="center"/>
    </xf>
    <xf numFmtId="49" fontId="6" fillId="64" borderId="63" xfId="0">
      <alignment horizontal="center" vertical="center"/>
    </xf>
    <xf numFmtId="49" fontId="8" fillId="65" borderId="64" xfId="0">
      <alignment vertical="center"/>
    </xf>
    <xf numFmtId="176" fontId="8" fillId="66" borderId="65" xfId="0">
      <alignment horizontal="right" vertical="center"/>
    </xf>
    <xf numFmtId="176" fontId="8" fillId="67" borderId="66" xfId="0">
      <alignment horizontal="right" vertical="center"/>
    </xf>
    <xf numFmtId="176" fontId="8" fillId="68" borderId="67" xfId="0">
      <alignment horizontal="right" vertical="center"/>
    </xf>
    <xf numFmtId="176" fontId="8" fillId="69" borderId="68" xfId="0">
      <alignment horizontal="right" vertical="center"/>
    </xf>
    <xf numFmtId="49" fontId="11" fillId="70" borderId="69" xfId="0"/>
    <xf numFmtId="49" fontId="9" fillId="71" borderId="70" xfId="0">
      <alignment horizontal="center" vertical="center" wrapText="1"/>
    </xf>
    <xf numFmtId="0" fontId="9" fillId="72" borderId="71" xfId="0">
      <alignment horizontal="center" vertical="center" wrapText="1"/>
    </xf>
    <xf numFmtId="0" fontId="8" fillId="73" borderId="72" xfId="0">
      <alignment vertical="center" wrapText="1"/>
    </xf>
    <xf numFmtId="49" fontId="10" fillId="74" borderId="73" xfId="0"/>
    <xf numFmtId="0" fontId="10" fillId="75" borderId="74" xfId="0"/>
    <xf numFmtId="0" fontId="6" fillId="76" borderId="75" xfId="0">
      <alignment horizontal="center" vertical="center" wrapText="1"/>
    </xf>
    <xf numFmtId="49" fontId="8" fillId="77" borderId="76" xfId="0">
      <alignment vertical="center"/>
    </xf>
    <xf numFmtId="49" fontId="8" fillId="78" borderId="77" xfId="0">
      <alignment horizontal="center" vertical="center"/>
    </xf>
    <xf numFmtId="49" fontId="8" fillId="79" borderId="78" xfId="0">
      <alignment vertical="center"/>
    </xf>
    <xf numFmtId="49" fontId="8" fillId="80" borderId="79" xfId="0">
      <alignment horizontal="center" vertical="center"/>
    </xf>
    <xf numFmtId="49" fontId="8" fillId="81" borderId="80" xfId="0">
      <alignment horizontal="center" vertical="center"/>
    </xf>
    <xf numFmtId="177" fontId="8" fillId="82" borderId="81" xfId="0">
      <alignment horizontal="right" vertical="center"/>
    </xf>
    <xf numFmtId="176" fontId="8" fillId="83" borderId="82" xfId="0">
      <alignment horizontal="right" vertical="center"/>
    </xf>
    <xf numFmtId="49" fontId="8" fillId="84" borderId="83" xfId="0"/>
    <xf numFmtId="49" fontId="8" fillId="85" borderId="84" xfId="0"/>
    <xf numFmtId="49" fontId="6" fillId="86" borderId="85" xfId="0">
      <alignment horizontal="center" vertical="center"/>
    </xf>
    <xf numFmtId="49" fontId="8" fillId="87" borderId="86" xfId="0">
      <alignment vertical="center"/>
    </xf>
    <xf numFmtId="49" fontId="8" fillId="88" borderId="87" xfId="0">
      <alignment horizontal="center" vertical="center"/>
    </xf>
    <xf numFmtId="176" fontId="8" fillId="89" borderId="88" xfId="0">
      <alignment horizontal="right" vertical="center"/>
    </xf>
    <xf numFmtId="49" fontId="8" fillId="90" borderId="89" xfId="0">
      <alignment vertical="center"/>
    </xf>
    <xf numFmtId="49" fontId="8" fillId="91" borderId="90" xfId="0">
      <alignment horizontal="left" vertical="center"/>
    </xf>
    <xf numFmtId="176" fontId="8" fillId="92" borderId="91" xfId="0">
      <alignment horizontal="center" vertical="center"/>
    </xf>
    <xf numFmtId="49" fontId="8" fillId="93" borderId="92" xfId="0">
      <alignment vertical="center"/>
    </xf>
    <xf numFmtId="49" fontId="8" fillId="94" borderId="93" xfId="0">
      <alignment vertical="center"/>
    </xf>
    <xf numFmtId="0" fontId="8" fillId="95" borderId="94" xfId="0">
      <alignment vertical="center"/>
    </xf>
    <xf numFmtId="0" fontId="12" fillId="96" borderId="95" xfId="0">
      <alignment horizontal="center" vertical="center"/>
    </xf>
    <xf numFmtId="49" fontId="8" fillId="97" borderId="96" xfId="0">
      <alignment horizontal="left" vertical="center" wrapText="1"/>
    </xf>
    <xf numFmtId="0" fontId="11" fillId="98" borderId="97" xfId="0">
      <alignment vertical="center"/>
    </xf>
    <xf numFmtId="49" fontId="6" fillId="99" borderId="98" xfId="0">
      <alignment horizontal="center" vertical="center" wrapText="1"/>
    </xf>
    <xf numFmtId="49" fontId="8" fillId="100" borderId="99" xfId="0">
      <alignment vertical="center" wrapText="1"/>
    </xf>
    <xf numFmtId="49" fontId="11" fillId="101" borderId="100" xfId="0">
      <alignment vertical="center"/>
    </xf>
    <xf numFmtId="0" fontId="11" fillId="102" borderId="101" xfId="0">
      <alignment vertical="center"/>
    </xf>
    <xf numFmtId="49" fontId="5" fillId="23" borderId="22" xfId="0">
      <alignment horizontal="center" vertical="center"/>
    </xf>
    <xf numFmtId="0" fontId="5" fillId="24" borderId="23" xfId="0">
      <alignment horizontal="center" vertical="center"/>
    </xf>
    <xf numFmtId="0" fontId="5" fillId="24" borderId="23" xfId="0">
      <alignment horizontal="center" vertical="center"/>
    </xf>
    <xf numFmtId="0" fontId="6" fillId="25" borderId="24" xfId="0">
      <alignment horizontal="center" vertical="center"/>
    </xf>
    <xf numFmtId="0" fontId="5" fillId="24" borderId="23" xfId="0">
      <alignment horizontal="center" vertical="center"/>
    </xf>
    <xf numFmtId="49" fontId="7" fillId="26" borderId="25" xfId="0">
      <alignment vertical="center"/>
    </xf>
    <xf numFmtId="49" fontId="7" fillId="26" borderId="25" xfId="0">
      <alignment vertical="center"/>
    </xf>
    <xf numFmtId="49" fontId="7" fillId="26" borderId="25" xfId="0">
      <alignment vertical="center"/>
    </xf>
    <xf numFmtId="49" fontId="8" fillId="27" borderId="26" xfId="0">
      <alignment vertical="center"/>
    </xf>
    <xf numFmtId="49" fontId="7" fillId="26" borderId="25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8" borderId="27" xfId="0">
      <alignment vertical="center"/>
    </xf>
    <xf numFmtId="49" fontId="8" fillId="29" borderId="28" xfId="0">
      <alignment horizontal="center" vertical="center"/>
    </xf>
    <xf numFmtId="49" fontId="8" fillId="28" borderId="27" xfId="0">
      <alignment vertical="center"/>
    </xf>
    <xf numFmtId="49" fontId="8" fillId="28" borderId="27" xfId="0">
      <alignment vertical="center"/>
    </xf>
    <xf numFmtId="49" fontId="8" fillId="30" borderId="29" xfId="0">
      <alignment horizontal="right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0" fontId="6" fillId="32" borderId="31" xfId="0">
      <alignment horizontal="center" vertical="center"/>
    </xf>
    <xf numFmtId="49" fontId="6" fillId="31" borderId="30" xfId="0">
      <alignment horizontal="center" vertical="center"/>
    </xf>
    <xf numFmtId="0" fontId="6" fillId="33" borderId="32" xfId="0">
      <alignment horizontal="center" vertical="center"/>
    </xf>
    <xf numFmtId="0" fontId="6" fillId="32" borderId="31" xfId="0">
      <alignment horizontal="center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49" fontId="6" fillId="34" borderId="33" xfId="0">
      <alignment horizontal="center" vertical="center" wrapText="1"/>
    </xf>
    <xf numFmtId="49" fontId="6" fillId="35" borderId="34" xfId="0">
      <alignment horizontal="center" vertical="center" wrapText="1"/>
    </xf>
    <xf numFmtId="49" fontId="8" fillId="36" borderId="35" xfId="0">
      <alignment vertical="center"/>
    </xf>
    <xf numFmtId="176" fontId="8" fillId="103" borderId="36" xfId="0" applyFill="1">
      <alignment horizontal="right" vertical="center"/>
    </xf>
    <xf numFmtId="176" fontId="8" fillId="103" borderId="37" xfId="0" applyFill="1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0" fontId="8" fillId="41" borderId="40" xfId="0">
      <alignment vertical="center"/>
    </xf>
    <xf numFmtId="0" fontId="8" fillId="41" borderId="40" xfId="0">
      <alignment vertical="center"/>
    </xf>
    <xf numFmtId="0" fontId="8" fillId="41" borderId="40" xfId="0">
      <alignment vertical="center"/>
    </xf>
    <xf numFmtId="0" fontId="8" fillId="41" borderId="40" xfId="0">
      <alignment vertical="center"/>
    </xf>
    <xf numFmtId="0" fontId="8" fillId="41" borderId="40" xfId="0">
      <alignment vertical="center"/>
    </xf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8" borderId="27" xfId="0">
      <alignment vertical="center"/>
    </xf>
    <xf numFmtId="49" fontId="8" fillId="28" borderId="27" xfId="0">
      <alignment vertical="center"/>
    </xf>
    <xf numFmtId="49" fontId="8" fillId="30" borderId="29" xfId="0">
      <alignment horizontal="right" vertical="center"/>
    </xf>
    <xf numFmtId="49" fontId="6" fillId="31" borderId="30" xfId="0">
      <alignment horizontal="center" vertical="center"/>
    </xf>
    <xf numFmtId="49" fontId="6" fillId="34" borderId="33" xfId="0">
      <alignment horizontal="center" vertical="center" wrapText="1"/>
    </xf>
    <xf numFmtId="49" fontId="6" fillId="44" borderId="43" xfId="0">
      <alignment horizontal="center" vertical="center" wrapText="1"/>
    </xf>
    <xf numFmtId="49" fontId="8" fillId="45" borderId="44" xfId="0">
      <alignment horizontal="left" vertical="center"/>
    </xf>
    <xf numFmtId="49" fontId="8" fillId="46" borderId="45" xfId="0">
      <alignment horizontal="left" vertical="center"/>
    </xf>
    <xf numFmtId="49" fontId="8" fillId="46" borderId="45" xfId="0">
      <alignment horizontal="lef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46" borderId="45" xfId="0">
      <alignment horizontal="left" vertical="center"/>
    </xf>
    <xf numFmtId="49" fontId="8" fillId="46" borderId="45" xfId="0">
      <alignment horizontal="left" vertical="center"/>
    </xf>
    <xf numFmtId="49" fontId="8" fillId="46" borderId="45" xfId="0">
      <alignment horizontal="lef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45" borderId="44" xfId="0">
      <alignment horizontal="left" vertical="center"/>
    </xf>
    <xf numFmtId="49" fontId="8" fillId="46" borderId="45" xfId="0">
      <alignment horizontal="left" vertical="center"/>
    </xf>
    <xf numFmtId="49" fontId="10" fillId="47" borderId="46" xfId="0"/>
    <xf numFmtId="0" fontId="10" fillId="48" borderId="47" xfId="0"/>
    <xf numFmtId="0" fontId="10" fillId="48" borderId="47" xfId="0"/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49" fontId="8" fillId="49" borderId="48" xfId="0">
      <alignment horizontal="center" vertical="center"/>
    </xf>
    <xf numFmtId="49" fontId="8" fillId="49" borderId="48" xfId="0">
      <alignment horizontal="center" vertical="center"/>
    </xf>
    <xf numFmtId="49" fontId="8" fillId="49" borderId="48" xfId="0">
      <alignment horizontal="center" vertical="center"/>
    </xf>
    <xf numFmtId="49" fontId="8" fillId="49" borderId="48" xfId="0">
      <alignment horizontal="center" vertical="center"/>
    </xf>
    <xf numFmtId="49" fontId="8" fillId="27" borderId="26" xfId="0">
      <alignment vertical="center"/>
    </xf>
    <xf numFmtId="49" fontId="8" fillId="50" borderId="49" xfId="0">
      <alignment horizontal="left" vertical="center"/>
    </xf>
    <xf numFmtId="49" fontId="8" fillId="27" borderId="26" xfId="0">
      <alignment vertical="center"/>
    </xf>
    <xf numFmtId="49" fontId="8" fillId="51" borderId="50" xfId="0">
      <alignment horizontal="right" vertical="center"/>
    </xf>
    <xf numFmtId="49" fontId="8" fillId="28" borderId="27" xfId="0">
      <alignment vertical="center"/>
    </xf>
    <xf numFmtId="49" fontId="8" fillId="30" borderId="29" xfId="0">
      <alignment horizontal="right" vertical="center"/>
    </xf>
    <xf numFmtId="49" fontId="8" fillId="29" borderId="28" xfId="0">
      <alignment horizontal="center" vertical="center"/>
    </xf>
    <xf numFmtId="49" fontId="8" fillId="30" borderId="29" xfId="0">
      <alignment horizontal="right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103" borderId="52" xfId="0" applyFill="1">
      <alignment horizontal="right" vertical="center"/>
    </xf>
    <xf numFmtId="49" fontId="8" fillId="52" borderId="51" xfId="0">
      <alignment horizontal="center" vertical="center"/>
    </xf>
    <xf numFmtId="49" fontId="8" fillId="54" borderId="53" xfId="0">
      <alignment horizontal="center" vertical="center"/>
    </xf>
    <xf numFmtId="176" fontId="8" fillId="103" borderId="54" xfId="0" applyFill="1">
      <alignment horizontal="right" vertical="center"/>
    </xf>
    <xf numFmtId="0" fontId="8" fillId="41" borderId="40" xfId="0">
      <alignment vertical="center"/>
    </xf>
    <xf numFmtId="0" fontId="8" fillId="41" borderId="40" xfId="0">
      <alignment vertical="center"/>
    </xf>
    <xf numFmtId="49" fontId="8" fillId="27" borderId="26" xfId="0">
      <alignment vertical="center"/>
    </xf>
    <xf numFmtId="49" fontId="8" fillId="56" borderId="55" xfId="0">
      <alignment horizontal="right" vertical="center"/>
    </xf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49" fontId="8" fillId="27" borderId="26" xfId="0">
      <alignment vertical="center"/>
    </xf>
    <xf numFmtId="0" fontId="8" fillId="41" borderId="40" xfId="0">
      <alignment vertical="center"/>
    </xf>
    <xf numFmtId="0" fontId="8" fillId="41" borderId="40" xfId="0">
      <alignment vertical="center"/>
    </xf>
    <xf numFmtId="49" fontId="8" fillId="28" borderId="27" xfId="0">
      <alignment vertical="center"/>
    </xf>
    <xf numFmtId="0" fontId="8" fillId="57" borderId="56" xfId="0">
      <alignment vertical="center"/>
    </xf>
    <xf numFmtId="0" fontId="8" fillId="58" borderId="57" xfId="0">
      <alignment horizontal="right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49" fontId="6" fillId="34" borderId="33" xfId="0">
      <alignment horizontal="center" vertical="center" wrapText="1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59" borderId="58" xfId="0">
      <alignment horizontal="right" vertical="center"/>
    </xf>
    <xf numFmtId="49" fontId="8" fillId="36" borderId="35" xfId="0">
      <alignment vertical="center"/>
    </xf>
    <xf numFmtId="176" fontId="8" fillId="103" borderId="59" xfId="0" applyFill="1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59" borderId="5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11" fillId="61" borderId="60" xfId="0"/>
    <xf numFmtId="49" fontId="11" fillId="61" borderId="60" xfId="0"/>
    <xf numFmtId="49" fontId="11" fillId="61" borderId="60" xfId="0"/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62" borderId="61" xfId="0">
      <alignment vertical="center"/>
    </xf>
    <xf numFmtId="49" fontId="8" fillId="28" borderId="27" xfId="0">
      <alignment vertical="center"/>
    </xf>
    <xf numFmtId="49" fontId="8" fillId="30" borderId="29" xfId="0">
      <alignment horizontal="right" vertical="center"/>
    </xf>
    <xf numFmtId="49" fontId="6" fillId="63" borderId="62" xfId="0">
      <alignment horizontal="center" vertical="center"/>
    </xf>
    <xf numFmtId="49" fontId="6" fillId="64" borderId="63" xfId="0">
      <alignment horizontal="center" vertical="center"/>
    </xf>
    <xf numFmtId="49" fontId="6" fillId="34" borderId="33" xfId="0">
      <alignment horizontal="center" vertical="center" wrapText="1"/>
    </xf>
    <xf numFmtId="49" fontId="8" fillId="65" borderId="64" xfId="0">
      <alignment vertical="center"/>
    </xf>
    <xf numFmtId="176" fontId="8" fillId="103" borderId="65" xfId="0" applyFill="1">
      <alignment horizontal="right"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103" borderId="66" xfId="0" applyFill="1">
      <alignment horizontal="right"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103" borderId="67" xfId="0" applyFill="1">
      <alignment horizontal="right"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103" borderId="68" xfId="0" applyFill="1">
      <alignment horizontal="right"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39" borderId="38" xfId="0">
      <alignment horizontal="right" vertical="center"/>
    </xf>
    <xf numFmtId="49" fontId="8" fillId="65" borderId="64" xfId="0">
      <alignment vertical="center"/>
    </xf>
    <xf numFmtId="176" fontId="8" fillId="59" borderId="58" xfId="0">
      <alignment horizontal="right"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49" fontId="11" fillId="70" borderId="69" xfId="0"/>
    <xf numFmtId="49" fontId="11" fillId="61" borderId="60" xfId="0"/>
    <xf numFmtId="49" fontId="11" fillId="61" borderId="60" xfId="0"/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8" borderId="27" xfId="0">
      <alignment vertical="center"/>
    </xf>
    <xf numFmtId="49" fontId="8" fillId="28" borderId="27" xfId="0">
      <alignment vertical="center"/>
    </xf>
    <xf numFmtId="49" fontId="8" fillId="30" borderId="29" xfId="0">
      <alignment horizontal="right" vertical="center"/>
    </xf>
    <xf numFmtId="49" fontId="6" fillId="31" borderId="30" xfId="0">
      <alignment horizontal="center" vertical="center"/>
    </xf>
    <xf numFmtId="49" fontId="6" fillId="31" borderId="30" xfId="0">
      <alignment horizontal="center" vertical="center"/>
    </xf>
    <xf numFmtId="49" fontId="6" fillId="34" borderId="33" xfId="0">
      <alignment horizontal="center" vertical="center" wrapText="1"/>
    </xf>
    <xf numFmtId="49" fontId="8" fillId="46" borderId="45" xfId="0">
      <alignment horizontal="lef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176" fontId="8" fillId="39" borderId="38" xfId="0">
      <alignment horizontal="right"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9" fillId="71" borderId="70" xfId="0">
      <alignment horizontal="center" vertical="center" wrapText="1"/>
    </xf>
    <xf numFmtId="0" fontId="9" fillId="43" borderId="42" xfId="0">
      <alignment horizontal="center" vertical="center"/>
    </xf>
    <xf numFmtId="0" fontId="9" fillId="72" borderId="71" xfId="0">
      <alignment horizontal="center" vertical="center" wrapText="1"/>
    </xf>
    <xf numFmtId="0" fontId="10" fillId="48" borderId="47" xfId="0"/>
    <xf numFmtId="0" fontId="10" fillId="48" borderId="47" xfId="0"/>
    <xf numFmtId="0" fontId="10" fillId="48" borderId="47" xfId="0"/>
    <xf numFmtId="49" fontId="8" fillId="28" borderId="27" xfId="0">
      <alignment vertical="center"/>
    </xf>
    <xf numFmtId="49" fontId="8" fillId="29" borderId="28" xfId="0">
      <alignment horizontal="center" vertical="center"/>
    </xf>
    <xf numFmtId="0" fontId="8" fillId="73" borderId="72" xfId="0">
      <alignment vertical="center" wrapText="1"/>
    </xf>
    <xf numFmtId="49" fontId="10" fillId="74" borderId="73" xfId="0"/>
    <xf numFmtId="49" fontId="10" fillId="74" borderId="73" xfId="0"/>
    <xf numFmtId="0" fontId="10" fillId="75" borderId="74" xfId="0"/>
    <xf numFmtId="49" fontId="6" fillId="34" borderId="33" xfId="0">
      <alignment horizontal="center" vertical="center" wrapText="1"/>
    </xf>
    <xf numFmtId="49" fontId="6" fillId="31" borderId="30" xfId="0">
      <alignment horizontal="center" vertical="center"/>
    </xf>
    <xf numFmtId="0" fontId="6" fillId="76" borderId="75" xfId="0">
      <alignment horizontal="center" vertical="center" wrapText="1"/>
    </xf>
    <xf numFmtId="49" fontId="6" fillId="34" borderId="33" xfId="0">
      <alignment horizontal="center" vertical="center" wrapText="1"/>
    </xf>
    <xf numFmtId="49" fontId="6" fillId="34" borderId="33" xfId="0">
      <alignment horizontal="center" vertical="center" wrapText="1"/>
    </xf>
    <xf numFmtId="0" fontId="6" fillId="76" borderId="75" xfId="0">
      <alignment horizontal="center" vertical="center" wrapText="1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4" borderId="53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4" borderId="53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77" borderId="76" xfId="0">
      <alignment vertical="center"/>
    </xf>
    <xf numFmtId="49" fontId="8" fillId="78" borderId="77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79" borderId="78" xfId="0">
      <alignment vertical="center"/>
    </xf>
    <xf numFmtId="49" fontId="8" fillId="80" borderId="79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81" borderId="80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4" borderId="53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7" fontId="8" fillId="82" borderId="81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7" fontId="8" fillId="82" borderId="81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7" fontId="8" fillId="82" borderId="81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7" fontId="8" fillId="82" borderId="81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7" fontId="8" fillId="82" borderId="81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54" borderId="53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7" fontId="8" fillId="82" borderId="81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40" borderId="39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39" borderId="38" xfId="0">
      <alignment horizontal="right" vertical="center"/>
    </xf>
    <xf numFmtId="49" fontId="8" fillId="36" borderId="35" xfId="0">
      <alignment vertical="center"/>
    </xf>
    <xf numFmtId="49" fontId="8" fillId="52" borderId="51" xfId="0">
      <alignment horizontal="center" vertical="center"/>
    </xf>
    <xf numFmtId="176" fontId="8" fillId="40" borderId="39" xfId="0">
      <alignment horizontal="right" vertical="center"/>
    </xf>
    <xf numFmtId="49" fontId="8" fillId="77" borderId="76" xfId="0">
      <alignment vertical="center"/>
    </xf>
    <xf numFmtId="49" fontId="8" fillId="78" borderId="77" xfId="0">
      <alignment horizontal="center" vertical="center"/>
    </xf>
    <xf numFmtId="176" fontId="8" fillId="59" borderId="58" xfId="0">
      <alignment horizontal="right" vertical="center"/>
    </xf>
    <xf numFmtId="49" fontId="8" fillId="77" borderId="76" xfId="0">
      <alignment vertical="center"/>
    </xf>
    <xf numFmtId="49" fontId="8" fillId="78" borderId="77" xfId="0">
      <alignment horizontal="center" vertical="center"/>
    </xf>
    <xf numFmtId="176" fontId="8" fillId="83" borderId="82" xfId="0">
      <alignment horizontal="right" vertical="center"/>
    </xf>
    <xf numFmtId="49" fontId="11" fillId="70" borderId="69" xfId="0"/>
    <xf numFmtId="49" fontId="11" fillId="70" borderId="69" xfId="0"/>
    <xf numFmtId="49" fontId="8" fillId="84" borderId="83" xfId="0"/>
    <xf numFmtId="49" fontId="11" fillId="70" borderId="69" xfId="0"/>
    <xf numFmtId="49" fontId="11" fillId="70" borderId="69" xfId="0"/>
    <xf numFmtId="49" fontId="11" fillId="70" borderId="69" xfId="0"/>
    <xf numFmtId="49" fontId="9" fillId="42" borderId="41" xfId="0">
      <alignment horizontal="center" vertical="center"/>
    </xf>
    <xf numFmtId="0" fontId="9" fillId="43" borderId="42" xfId="0">
      <alignment horizontal="center" vertical="center"/>
    </xf>
    <xf numFmtId="0" fontId="9" fillId="43" borderId="42" xfId="0">
      <alignment horizontal="center"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27" borderId="26" xfId="0">
      <alignment vertical="center"/>
    </xf>
    <xf numFmtId="49" fontId="8" fillId="85" borderId="84" xfId="0"/>
    <xf numFmtId="49" fontId="8" fillId="62" borderId="61" xfId="0">
      <alignment vertical="center"/>
    </xf>
    <xf numFmtId="49" fontId="8" fillId="62" borderId="61" xfId="0">
      <alignment vertical="center"/>
    </xf>
    <xf numFmtId="49" fontId="6" fillId="86" borderId="85" xfId="0">
      <alignment horizontal="center" vertical="center"/>
    </xf>
    <xf numFmtId="49" fontId="6" fillId="63" borderId="62" xfId="0">
      <alignment horizontal="center" vertical="center"/>
    </xf>
    <xf numFmtId="49" fontId="6" fillId="63" borderId="62" xfId="0">
      <alignment horizontal="center" vertical="center"/>
    </xf>
    <xf numFmtId="49" fontId="8" fillId="87" borderId="86" xfId="0">
      <alignment vertical="center"/>
    </xf>
    <xf numFmtId="49" fontId="8" fillId="88" borderId="87" xfId="0">
      <alignment horizontal="center" vertical="center"/>
    </xf>
    <xf numFmtId="49" fontId="8" fillId="88" borderId="87" xfId="0">
      <alignment horizontal="center" vertical="center"/>
    </xf>
    <xf numFmtId="49" fontId="8" fillId="87" borderId="86" xfId="0">
      <alignment vertical="center"/>
    </xf>
    <xf numFmtId="49" fontId="8" fillId="87" borderId="86" xfId="0">
      <alignment vertical="center"/>
    </xf>
    <xf numFmtId="176" fontId="8" fillId="89" borderId="88" xfId="0">
      <alignment horizontal="right" vertical="center"/>
    </xf>
    <xf numFmtId="49" fontId="8" fillId="87" borderId="86" xfId="0">
      <alignment vertical="center"/>
    </xf>
    <xf numFmtId="176" fontId="8" fillId="89" borderId="88" xfId="0">
      <alignment horizontal="right" vertical="center"/>
    </xf>
    <xf numFmtId="49" fontId="8" fillId="87" borderId="86" xfId="0">
      <alignment vertical="center"/>
    </xf>
    <xf numFmtId="49" fontId="8" fillId="87" borderId="86" xfId="0">
      <alignment vertical="center"/>
    </xf>
    <xf numFmtId="176" fontId="8" fillId="89" borderId="88" xfId="0">
      <alignment horizontal="right" vertical="center"/>
    </xf>
    <xf numFmtId="49" fontId="8" fillId="87" borderId="86" xfId="0">
      <alignment vertical="center"/>
    </xf>
    <xf numFmtId="176" fontId="8" fillId="89" borderId="88" xfId="0">
      <alignment horizontal="right" vertical="center"/>
    </xf>
    <xf numFmtId="49" fontId="8" fillId="87" borderId="86" xfId="0">
      <alignment vertical="center"/>
    </xf>
    <xf numFmtId="176" fontId="8" fillId="89" borderId="88" xfId="0">
      <alignment horizontal="right" vertical="center"/>
    </xf>
    <xf numFmtId="49" fontId="8" fillId="87" borderId="86" xfId="0">
      <alignment vertical="center"/>
    </xf>
    <xf numFmtId="176" fontId="8" fillId="89" borderId="88" xfId="0">
      <alignment horizontal="right" vertical="center"/>
    </xf>
    <xf numFmtId="49" fontId="8" fillId="87" borderId="86" xfId="0">
      <alignment vertical="center"/>
    </xf>
    <xf numFmtId="49" fontId="8" fillId="88" borderId="87" xfId="0">
      <alignment horizontal="center" vertical="center"/>
    </xf>
    <xf numFmtId="49" fontId="8" fillId="90" borderId="89" xfId="0">
      <alignment vertical="center"/>
    </xf>
    <xf numFmtId="176" fontId="8" fillId="89" borderId="88" xfId="0">
      <alignment horizontal="right" vertical="center"/>
    </xf>
    <xf numFmtId="176" fontId="8" fillId="89" borderId="88" xfId="0">
      <alignment horizontal="right" vertical="center"/>
    </xf>
    <xf numFmtId="49" fontId="8" fillId="91" borderId="90" xfId="0">
      <alignment horizontal="left" vertical="center"/>
    </xf>
    <xf numFmtId="176" fontId="8" fillId="89" borderId="88" xfId="0">
      <alignment horizontal="right" vertical="center"/>
    </xf>
    <xf numFmtId="176" fontId="8" fillId="89" borderId="88" xfId="0">
      <alignment horizontal="right" vertical="center"/>
    </xf>
    <xf numFmtId="49" fontId="8" fillId="91" borderId="90" xfId="0">
      <alignment horizontal="left" vertical="center"/>
    </xf>
    <xf numFmtId="176" fontId="8" fillId="89" borderId="88" xfId="0">
      <alignment horizontal="right" vertical="center"/>
    </xf>
    <xf numFmtId="176" fontId="8" fillId="89" borderId="88" xfId="0">
      <alignment horizontal="right" vertical="center"/>
    </xf>
    <xf numFmtId="49" fontId="8" fillId="91" borderId="90" xfId="0">
      <alignment horizontal="left" vertical="center"/>
    </xf>
    <xf numFmtId="176" fontId="8" fillId="92" borderId="91" xfId="0">
      <alignment horizontal="center" vertical="center"/>
    </xf>
    <xf numFmtId="49" fontId="8" fillId="93" borderId="92" xfId="0">
      <alignment vertical="center"/>
    </xf>
    <xf numFmtId="49" fontId="8" fillId="88" borderId="87" xfId="0">
      <alignment horizontal="center" vertical="center"/>
    </xf>
    <xf numFmtId="49" fontId="8" fillId="93" borderId="92" xfId="0">
      <alignment vertical="center"/>
    </xf>
    <xf numFmtId="49" fontId="8" fillId="88" borderId="87" xfId="0">
      <alignment horizontal="center" vertical="center"/>
    </xf>
    <xf numFmtId="49" fontId="8" fillId="94" borderId="93" xfId="0">
      <alignment vertical="center"/>
    </xf>
    <xf numFmtId="0" fontId="8" fillId="95" borderId="94" xfId="0">
      <alignment vertical="center"/>
    </xf>
    <xf numFmtId="0" fontId="8" fillId="95" borderId="94" xfId="0">
      <alignment vertical="center"/>
    </xf>
    <xf numFmtId="49" fontId="9" fillId="42" borderId="41" xfId="0">
      <alignment horizontal="center" vertical="center"/>
    </xf>
    <xf numFmtId="0" fontId="12" fillId="96" borderId="95" xfId="0">
      <alignment horizontal="center" vertical="center"/>
    </xf>
    <xf numFmtId="0" fontId="12" fillId="96" borderId="95" xfId="0">
      <alignment horizontal="center" vertical="center"/>
    </xf>
    <xf numFmtId="49" fontId="8" fillId="97" borderId="96" xfId="0">
      <alignment horizontal="left" vertical="center" wrapText="1"/>
    </xf>
    <xf numFmtId="0" fontId="11" fillId="98" borderId="97" xfId="0">
      <alignment vertical="center"/>
    </xf>
    <xf numFmtId="0" fontId="11" fillId="98" borderId="97" xfId="0">
      <alignment vertical="center"/>
    </xf>
    <xf numFmtId="49" fontId="6" fillId="63" borderId="62" xfId="0">
      <alignment horizontal="center" vertical="center"/>
    </xf>
    <xf numFmtId="49" fontId="6" fillId="63" borderId="62" xfId="0">
      <alignment horizontal="center" vertical="center"/>
    </xf>
    <xf numFmtId="49" fontId="6" fillId="99" borderId="98" xfId="0">
      <alignment horizontal="center" vertical="center" wrapText="1"/>
    </xf>
    <xf numFmtId="49" fontId="8" fillId="65" borderId="64" xfId="0">
      <alignment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100" borderId="99" xfId="0">
      <alignment vertical="center" wrapText="1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176" fontId="8" fillId="89" borderId="88" xfId="0">
      <alignment horizontal="right" vertical="center"/>
    </xf>
    <xf numFmtId="49" fontId="8" fillId="65" borderId="64" xfId="0">
      <alignment vertical="center"/>
    </xf>
    <xf numFmtId="49" fontId="8" fillId="88" borderId="87" xfId="0">
      <alignment horizontal="center" vertical="center"/>
    </xf>
    <xf numFmtId="49" fontId="8" fillId="65" borderId="64" xfId="0">
      <alignment vertical="center"/>
    </xf>
    <xf numFmtId="49" fontId="11" fillId="101" borderId="100" xfId="0">
      <alignment vertical="center"/>
    </xf>
    <xf numFmtId="0" fontId="11" fillId="102" borderId="101" xfId="0">
      <alignment vertical="center"/>
    </xf>
    <xf numFmtId="0" fontId="11" fillId="102" borderId="101" xfId="0">
      <alignment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40"/>
      <rgbColor rgb="FF0000"/>
      <rgbColor rgb="008000"/>
      <rgbColor rgb="00FFFF"/>
      <rgbColor rgb="0000FF"/>
      <rgbColor rgb="F0F0F0"/>
      <rgbColor rgb="808080"/>
      <rgbColor rgb="A0A0A0"/>
      <rgbColor rgb="FFFFFFFF"/>
      <rgbColor rgb="80FFFF"/>
      <rgbColor rgb="80FF80"/>
      <rgbColor rgb="99A8AC"/>
      <rgbColor rgb="D8E9EC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sharedStrings.xml" Type="http://schemas.openxmlformats.org/officeDocument/2006/relationships/sharedStrings" Id="rId11" /><Relationship Target="theme/theme1.xml" Type="http://schemas.openxmlformats.org/officeDocument/2006/relationships/theme" Id="rId12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topLeftCell="A1" zoomScaleNormal="100" zoomScalePageLayoutView="60" workbookViewId="0">
      <pane xSplit="0.15" ySplit="0.3" topLeftCell="D7" activePane="bottomRight" state="frozen"/>
      <selection activeCell="A1" sqref="A1"/>
    </sheetView>
  </sheetViews>
  <sheetFormatPr defaultColWidth="8" defaultRowHeight="14.25"/>
  <cols>
    <col min="1" max="1" width="23.2313725490196" style="16"/>
    <col min="2" max="2" width="21.5098039215686" style="16"/>
    <col min="3" max="3" width="24.0941176470588" style="16"/>
    <col min="4" max="4" width="26.5294117647059" style="16"/>
    <col min="5" max="5" width="22.9450980392157" style="16"/>
  </cols>
  <sheetData>
    <row r="1" ht="45" customHeight="1">
      <c r="A1" s="102" t="s">
        <v>0</v>
      </c>
      <c r="B1" s="103"/>
      <c r="C1" s="104"/>
      <c r="D1" s="105"/>
      <c r="E1" s="106"/>
    </row>
    <row r="2" customHeight="1">
      <c r="A2" s="107"/>
      <c r="B2" s="108"/>
      <c r="C2" s="109"/>
      <c r="D2" s="110"/>
      <c r="E2" s="111"/>
    </row>
    <row r="3" ht="18.75" customHeight="1">
      <c r="A3" s="112"/>
      <c r="B3" s="113"/>
      <c r="C3" s="114"/>
      <c r="D3" s="115"/>
      <c r="E3" s="116"/>
    </row>
    <row r="4" ht="18.75" customHeight="1">
      <c r="A4" s="117" t="s">
        <v>1</v>
      </c>
      <c r="B4" s="118"/>
      <c r="C4" s="119"/>
      <c r="D4" s="120"/>
      <c r="E4" s="121" t="s">
        <v>2</v>
      </c>
    </row>
    <row r="5" ht="28.5" customHeight="1">
      <c r="A5" s="122" t="s">
        <v>3</v>
      </c>
      <c r="B5" s="123" t="s">
        <v>4</v>
      </c>
      <c r="C5" s="124"/>
      <c r="D5" s="125" t="s">
        <v>5</v>
      </c>
      <c r="E5" s="126"/>
    </row>
    <row r="6" ht="28.5" customHeight="1">
      <c r="A6" s="127"/>
      <c r="B6" s="128" t="s">
        <v>6</v>
      </c>
      <c r="C6" s="129" t="s">
        <v>7</v>
      </c>
      <c r="D6" s="130" t="s">
        <v>6</v>
      </c>
      <c r="E6" s="131" t="s">
        <v>7</v>
      </c>
    </row>
    <row r="7" ht="28.5" customHeight="1">
      <c r="A7" s="132" t="s">
        <v>8</v>
      </c>
      <c r="B7" s="133">
        <f>D7</f>
        <v>28972001.57</v>
      </c>
      <c r="C7" s="133">
        <f>E7</f>
        <v>0</v>
      </c>
      <c r="D7" s="133">
        <f>D8+D9+D10+D11+D12+D13</f>
        <v>28972001.57</v>
      </c>
      <c r="E7" s="134">
        <f>E8+E9+E10+E11+E12+E13</f>
        <v>0</v>
      </c>
    </row>
    <row r="8" ht="28.5" customHeight="1">
      <c r="A8" s="135" t="s">
        <v>9</v>
      </c>
      <c r="B8" s="133">
        <f>D8</f>
        <v>0</v>
      </c>
      <c r="C8" s="133">
        <f>E8</f>
        <v>0</v>
      </c>
      <c r="D8" s="136">
        <v>0</v>
      </c>
      <c r="E8" s="137">
        <v>0</v>
      </c>
    </row>
    <row r="9" ht="28.5" customHeight="1">
      <c r="A9" s="138" t="s">
        <v>10</v>
      </c>
      <c r="B9" s="133">
        <f>D9</f>
        <v>28870632.98</v>
      </c>
      <c r="C9" s="133">
        <f>E9</f>
        <v>0</v>
      </c>
      <c r="D9" s="139">
        <v>28870632.98</v>
      </c>
      <c r="E9" s="140">
        <v>0</v>
      </c>
    </row>
    <row r="10" ht="28.5" customHeight="1">
      <c r="A10" s="141" t="s">
        <v>11</v>
      </c>
      <c r="B10" s="133">
        <f>D10</f>
        <v>101368.59</v>
      </c>
      <c r="C10" s="133">
        <f>E10</f>
        <v>0</v>
      </c>
      <c r="D10" s="142">
        <v>101368.59</v>
      </c>
      <c r="E10" s="143">
        <v>0</v>
      </c>
    </row>
    <row r="11" ht="28.5" customHeight="1">
      <c r="A11" s="144" t="s">
        <v>12</v>
      </c>
      <c r="B11" s="133">
        <f>D11</f>
        <v>0</v>
      </c>
      <c r="C11" s="133">
        <f>E11</f>
        <v>0</v>
      </c>
      <c r="D11" s="145">
        <v>0</v>
      </c>
      <c r="E11" s="146">
        <v>0</v>
      </c>
    </row>
    <row r="12" ht="28.5" customHeight="1">
      <c r="A12" s="147" t="s">
        <v>13</v>
      </c>
      <c r="B12" s="133">
        <f>D12</f>
        <v>0</v>
      </c>
      <c r="C12" s="133">
        <f>E12</f>
        <v>0</v>
      </c>
      <c r="D12" s="148">
        <v>0</v>
      </c>
      <c r="E12" s="149">
        <v>0</v>
      </c>
    </row>
    <row r="13" ht="28.5" customHeight="1">
      <c r="A13" s="150" t="s">
        <v>14</v>
      </c>
      <c r="B13" s="133">
        <f>D13</f>
        <v>0</v>
      </c>
      <c r="C13" s="133">
        <f>E13</f>
        <v>0</v>
      </c>
      <c r="D13" s="151">
        <v>0</v>
      </c>
      <c r="E13" s="152">
        <v>0</v>
      </c>
    </row>
    <row r="14" ht="28.5" customHeight="1">
      <c r="A14" s="153" t="s">
        <v>15</v>
      </c>
      <c r="B14" s="133">
        <f>D14</f>
        <v>28870632.98</v>
      </c>
      <c r="C14" s="133">
        <f>E14</f>
        <v>0</v>
      </c>
      <c r="D14" s="133">
        <f>D15+D16</f>
        <v>28870632.98</v>
      </c>
      <c r="E14" s="134">
        <f>E15+E16</f>
        <v>0</v>
      </c>
    </row>
    <row r="15" ht="28.5" customHeight="1">
      <c r="A15" s="154" t="s">
        <v>16</v>
      </c>
      <c r="B15" s="133">
        <f>D15</f>
        <v>0</v>
      </c>
      <c r="C15" s="133">
        <f>E15</f>
        <v>0</v>
      </c>
      <c r="D15" s="155">
        <v>0</v>
      </c>
      <c r="E15" s="156">
        <v>0</v>
      </c>
    </row>
    <row r="16" ht="28.5" customHeight="1">
      <c r="A16" s="157" t="s">
        <v>17</v>
      </c>
      <c r="B16" s="133">
        <f>D16</f>
        <v>28870632.98</v>
      </c>
      <c r="C16" s="133">
        <f>E16</f>
        <v>0</v>
      </c>
      <c r="D16" s="158">
        <v>28870632.98</v>
      </c>
      <c r="E16" s="159">
        <v>0</v>
      </c>
    </row>
    <row r="17" ht="28.5" customHeight="1">
      <c r="A17" s="160" t="s">
        <v>18</v>
      </c>
      <c r="B17" s="133">
        <f>D17</f>
        <v>101368.59</v>
      </c>
      <c r="C17" s="133">
        <f>E17</f>
        <v>0</v>
      </c>
      <c r="D17" s="133">
        <f>D7-D14</f>
        <v>101368.59</v>
      </c>
      <c r="E17" s="134">
        <f>E7-E14</f>
        <v>0</v>
      </c>
    </row>
    <row r="18" ht="28.5" customHeight="1">
      <c r="A18" s="161"/>
      <c r="B18" s="162"/>
      <c r="C18" s="163"/>
      <c r="D18" s="164"/>
      <c r="E18" s="165"/>
    </row>
  </sheetData>
  <mergeCells>
    <mergeCell ref="A1:E1"/>
    <mergeCell ref="A5:A6"/>
    <mergeCell ref="B5:C5"/>
    <mergeCell ref="D5:E5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showGridLines="0" showZeros="0" topLeftCell="A1" zoomScaleNormal="100" zoomScalePageLayoutView="60" workbookViewId="0">
      <pane xSplit="0.1" ySplit="0.2" topLeftCell="C5" activePane="bottomRight" state="frozen"/>
      <selection activeCell="A1" sqref="A1"/>
    </sheetView>
  </sheetViews>
  <sheetFormatPr defaultColWidth="8" defaultRowHeight="14.25"/>
  <cols>
    <col min="1" max="1" width="35.9960784313725" style="16"/>
    <col min="2" max="2" width="31.4078431372549" style="16"/>
    <col min="3" max="3" width="37.5725490196078" style="16"/>
  </cols>
  <sheetData>
    <row r="1" ht="48" customHeight="1">
      <c r="A1" s="166" t="s">
        <v>19</v>
      </c>
      <c r="B1" s="167"/>
      <c r="C1" s="168"/>
    </row>
    <row r="2" ht="19.5" customHeight="1">
      <c r="A2" s="169"/>
      <c r="B2" s="170"/>
      <c r="C2" s="171"/>
    </row>
    <row r="3" ht="19.5" customHeight="1">
      <c r="A3" s="172" t="s">
        <v>1</v>
      </c>
      <c r="B3" s="173"/>
      <c r="C3" s="174" t="s">
        <v>2</v>
      </c>
    </row>
    <row r="4" ht="39" customHeight="1">
      <c r="A4" s="175" t="s">
        <v>20</v>
      </c>
      <c r="B4" s="176" t="s">
        <v>21</v>
      </c>
      <c r="C4" s="177" t="s">
        <v>22</v>
      </c>
    </row>
    <row r="5" ht="28.5" customHeight="1">
      <c r="A5" s="178" t="s">
        <v>23</v>
      </c>
      <c r="B5" s="133">
        <f>C5</f>
        <v>193393936.19</v>
      </c>
      <c r="C5" s="133">
        <v>193393936.19</v>
      </c>
    </row>
    <row r="6" ht="28.5" customHeight="1">
      <c r="A6" s="179" t="s">
        <v>24</v>
      </c>
      <c r="B6" s="133">
        <f>C6</f>
        <v>0</v>
      </c>
      <c r="C6" s="133">
        <v>0</v>
      </c>
    </row>
    <row r="7" ht="28.5" customHeight="1">
      <c r="A7" s="180" t="s">
        <v>25</v>
      </c>
      <c r="B7" s="133">
        <f>C7</f>
        <v>0</v>
      </c>
      <c r="C7" s="133">
        <v>0</v>
      </c>
    </row>
    <row r="8" ht="28.5" customHeight="1">
      <c r="A8" s="181" t="s">
        <v>26</v>
      </c>
      <c r="B8" s="133">
        <f>C8</f>
        <v>277069.63</v>
      </c>
      <c r="C8" s="133">
        <v>277069.63</v>
      </c>
    </row>
    <row r="9" ht="28.5" customHeight="1">
      <c r="A9" s="182" t="s">
        <v>27</v>
      </c>
      <c r="B9" s="133">
        <f>C9</f>
        <v>0</v>
      </c>
      <c r="C9" s="133">
        <v>0</v>
      </c>
    </row>
    <row r="10" ht="28.5" customHeight="1">
      <c r="A10" s="183" t="s">
        <v>28</v>
      </c>
      <c r="B10" s="133">
        <f>C10</f>
        <v>6347541.48</v>
      </c>
      <c r="C10" s="133">
        <v>6347541.48</v>
      </c>
    </row>
    <row r="11" ht="28.5" customHeight="1">
      <c r="A11" s="184" t="s">
        <v>29</v>
      </c>
      <c r="B11" s="133">
        <f>C11</f>
        <v>7588.48</v>
      </c>
      <c r="C11" s="133">
        <v>7588.48</v>
      </c>
    </row>
    <row r="12" ht="28.5" customHeight="1">
      <c r="A12" s="185" t="s">
        <v>30</v>
      </c>
      <c r="B12" s="133">
        <f>C12</f>
        <v>0</v>
      </c>
      <c r="C12" s="133">
        <v>0</v>
      </c>
    </row>
    <row r="13" ht="28.5" customHeight="1">
      <c r="A13" s="186" t="s">
        <v>31</v>
      </c>
      <c r="B13" s="133">
        <f>C13</f>
        <v>0</v>
      </c>
      <c r="C13" s="133">
        <v>0</v>
      </c>
    </row>
    <row r="14" ht="28.5" customHeight="1">
      <c r="A14" s="187" t="s">
        <v>32</v>
      </c>
      <c r="B14" s="133">
        <f>C14</f>
        <v>193495304.78</v>
      </c>
      <c r="C14" s="133">
        <v>193495304.78</v>
      </c>
    </row>
    <row r="15" ht="28.5" customHeight="1">
      <c r="A15" s="188" t="s">
        <v>33</v>
      </c>
      <c r="B15" s="133">
        <f>C15</f>
        <v>177713362.5</v>
      </c>
      <c r="C15" s="133">
        <v>177713362.5</v>
      </c>
    </row>
    <row r="16" ht="28.5" customHeight="1">
      <c r="A16" s="189" t="s">
        <v>34</v>
      </c>
      <c r="B16" s="133">
        <f>C16</f>
        <v>471610.66</v>
      </c>
      <c r="C16" s="133">
        <v>471610.66</v>
      </c>
    </row>
    <row r="17" ht="28.5" customHeight="1">
      <c r="A17" s="190" t="s">
        <v>35</v>
      </c>
      <c r="B17" s="133">
        <f>C17</f>
        <v>735070.06</v>
      </c>
      <c r="C17" s="133">
        <v>735070.06</v>
      </c>
    </row>
    <row r="18" ht="28.5" customHeight="1">
      <c r="A18" s="191" t="s">
        <v>36</v>
      </c>
      <c r="B18" s="133">
        <f>C18</f>
        <v>0</v>
      </c>
      <c r="C18" s="133">
        <v>0</v>
      </c>
    </row>
    <row r="19" ht="28.5" customHeight="1">
      <c r="A19" s="192" t="s">
        <v>37</v>
      </c>
      <c r="B19" s="133">
        <f>C19</f>
        <v>0</v>
      </c>
      <c r="C19" s="133">
        <v>0</v>
      </c>
    </row>
    <row r="20" ht="28.5" customHeight="1">
      <c r="A20" s="193" t="s">
        <v>38</v>
      </c>
      <c r="B20" s="133">
        <f>C20</f>
        <v>-101368.59</v>
      </c>
      <c r="C20" s="133">
        <v>-101368.59</v>
      </c>
    </row>
    <row r="21" ht="28.5" customHeight="1">
      <c r="A21" s="194" t="s">
        <v>39</v>
      </c>
      <c r="B21" s="133">
        <f>C21</f>
        <v>0</v>
      </c>
      <c r="C21" s="133">
        <v>0</v>
      </c>
    </row>
    <row r="22" ht="28.5" customHeight="1">
      <c r="A22" s="195"/>
      <c r="B22" s="196"/>
      <c r="C22" s="197"/>
    </row>
  </sheetData>
  <mergeCells>
    <mergeCell ref="A1:C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ySplit="0.25" topLeftCell="A6" activePane="bottomLeft" state="frozen"/>
      <selection activeCell="A1" sqref="A1"/>
    </sheetView>
  </sheetViews>
  <sheetFormatPr defaultColWidth="8" defaultRowHeight="14.25"/>
  <cols>
    <col min="1" max="1" width="44.7450980392157" style="16"/>
    <col min="2" max="2" width="32.8392156862745" style="16"/>
    <col min="3" max="3" width="45.1764705882353" style="16"/>
    <col min="4" max="4" width="31.8352941176471" style="16"/>
  </cols>
  <sheetData>
    <row r="1" ht="48" customHeight="1">
      <c r="A1" s="198" t="s">
        <v>40</v>
      </c>
      <c r="B1" s="199"/>
      <c r="C1" s="200"/>
      <c r="D1" s="201"/>
    </row>
    <row r="2" customHeight="1">
      <c r="A2" s="202"/>
      <c r="B2" s="203"/>
      <c r="C2" s="204"/>
      <c r="D2" s="205"/>
    </row>
    <row r="3" ht="19.5" customHeight="1">
      <c r="A3" s="206"/>
      <c r="B3" s="207"/>
      <c r="C3" s="208"/>
      <c r="D3" s="209" t="s">
        <v>41</v>
      </c>
    </row>
    <row r="4" ht="19.5" customHeight="1">
      <c r="A4" s="210" t="s">
        <v>1</v>
      </c>
      <c r="B4" s="211"/>
      <c r="C4" s="212"/>
      <c r="D4" s="213" t="s">
        <v>2</v>
      </c>
    </row>
    <row r="5" ht="28.5" customHeight="1">
      <c r="A5" s="214" t="s">
        <v>3</v>
      </c>
      <c r="B5" s="215" t="s">
        <v>42</v>
      </c>
      <c r="C5" s="216" t="s">
        <v>3</v>
      </c>
      <c r="D5" s="217" t="s">
        <v>42</v>
      </c>
    </row>
    <row r="6" ht="28.5" customHeight="1">
      <c r="A6" s="218" t="s">
        <v>43</v>
      </c>
      <c r="B6" s="219">
        <v>0</v>
      </c>
      <c r="C6" s="220" t="s">
        <v>44</v>
      </c>
      <c r="D6" s="221">
        <v>177713362.5</v>
      </c>
    </row>
    <row r="7" ht="28.5" customHeight="1">
      <c r="A7" s="222" t="s">
        <v>45</v>
      </c>
      <c r="B7" s="223">
        <v>0</v>
      </c>
      <c r="C7" s="224" t="s">
        <v>46</v>
      </c>
      <c r="D7" s="225">
        <v>223808</v>
      </c>
    </row>
    <row r="8" ht="28.5" customHeight="1">
      <c r="A8" s="226" t="s">
        <v>47</v>
      </c>
      <c r="B8" s="227">
        <v>277069.63</v>
      </c>
      <c r="C8" s="228" t="s">
        <v>48</v>
      </c>
      <c r="D8" s="229">
        <v>0</v>
      </c>
    </row>
    <row r="9" ht="28.5" customHeight="1">
      <c r="A9" s="230" t="s">
        <v>49</v>
      </c>
      <c r="B9" s="231">
        <v>0</v>
      </c>
      <c r="C9" s="232" t="s">
        <v>50</v>
      </c>
      <c r="D9" s="233">
        <v>6839986.08</v>
      </c>
    </row>
    <row r="10" ht="28.5" customHeight="1">
      <c r="A10" s="234" t="s">
        <v>51</v>
      </c>
      <c r="B10" s="235">
        <v>6347541.48</v>
      </c>
      <c r="C10" s="236" t="s">
        <v>52</v>
      </c>
      <c r="D10" s="237">
        <v>471610.66</v>
      </c>
    </row>
    <row r="11" ht="28.5" customHeight="1">
      <c r="A11" s="238" t="s">
        <v>53</v>
      </c>
      <c r="B11" s="239">
        <v>7588.48</v>
      </c>
      <c r="C11" s="240" t="s">
        <v>54</v>
      </c>
      <c r="D11" s="241">
        <v>735070.06</v>
      </c>
    </row>
    <row r="12" ht="28.5" customHeight="1">
      <c r="A12" s="242" t="s">
        <v>55</v>
      </c>
      <c r="B12" s="133">
        <f>B6+B7+B8+B9+B10+B11</f>
        <v>6632199.59</v>
      </c>
      <c r="C12" s="243" t="s">
        <v>56</v>
      </c>
      <c r="D12" s="133">
        <f>D6+D8+D9+D10+D11</f>
        <v>185760029.3</v>
      </c>
    </row>
    <row r="13" ht="28.5" customHeight="1">
      <c r="A13" s="244" t="s">
        <v>57</v>
      </c>
      <c r="B13" s="245">
        <v>186761736.6</v>
      </c>
      <c r="C13" s="246" t="s">
        <v>58</v>
      </c>
      <c r="D13" s="247">
        <v>0</v>
      </c>
    </row>
    <row r="14" ht="28.5" customHeight="1">
      <c r="A14" s="248" t="s">
        <v>59</v>
      </c>
      <c r="B14" s="249">
        <v>0</v>
      </c>
      <c r="C14" s="250" t="s">
        <v>60</v>
      </c>
      <c r="D14" s="251">
        <v>0</v>
      </c>
    </row>
    <row r="15" ht="28.5" customHeight="1">
      <c r="A15" s="252" t="s">
        <v>61</v>
      </c>
      <c r="B15" s="253">
        <v>0</v>
      </c>
      <c r="C15" s="254" t="s">
        <v>62</v>
      </c>
      <c r="D15" s="255">
        <v>7735275.48</v>
      </c>
    </row>
    <row r="16" ht="28.5" customHeight="1">
      <c r="A16" s="256" t="s">
        <v>63</v>
      </c>
      <c r="B16" s="257">
        <v>0</v>
      </c>
      <c r="C16" s="258" t="s">
        <v>64</v>
      </c>
      <c r="D16" s="259">
        <v>0</v>
      </c>
    </row>
    <row r="17" ht="28.5" customHeight="1">
      <c r="A17" s="260" t="s">
        <v>65</v>
      </c>
      <c r="B17" s="133">
        <f>B12+B13+B15</f>
        <v>193393936.19</v>
      </c>
      <c r="C17" s="261" t="s">
        <v>66</v>
      </c>
      <c r="D17" s="133">
        <f>D12+D13+D15</f>
        <v>193495304.78</v>
      </c>
    </row>
    <row r="18" ht="28.5" customHeight="1">
      <c r="A18" s="262" t="s">
        <v>67</v>
      </c>
      <c r="B18" s="263" t="s">
        <v>67</v>
      </c>
      <c r="C18" s="264" t="s">
        <v>68</v>
      </c>
      <c r="D18" s="133">
        <f>B17-D17</f>
        <v>-101368.590000004</v>
      </c>
    </row>
    <row r="19" ht="28.5" customHeight="1">
      <c r="A19" s="265" t="s">
        <v>69</v>
      </c>
      <c r="B19" s="266">
        <v>101368.59</v>
      </c>
      <c r="C19" s="267" t="s">
        <v>70</v>
      </c>
      <c r="D19" s="268">
        <f>B19+D18</f>
        <v>-3.57977114617825E-9</v>
      </c>
    </row>
    <row r="20" ht="28.5" customHeight="1">
      <c r="A20" s="269" t="s">
        <v>71</v>
      </c>
      <c r="B20" s="133">
        <f>B17+B19</f>
        <v>193495304.78</v>
      </c>
      <c r="C20" s="270" t="s">
        <v>72</v>
      </c>
      <c r="D20" s="271">
        <f>D17+D19</f>
        <v>193495304.78</v>
      </c>
    </row>
    <row r="21" ht="28.5" customHeight="1">
      <c r="A21" s="272"/>
      <c r="B21" s="273"/>
      <c r="C21" s="274"/>
      <c r="D21" s="275" t="s">
        <v>73</v>
      </c>
    </row>
  </sheetData>
  <mergeCells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7"/>
  <sheetViews>
    <sheetView showGridLines="0" showZeros="0" topLeftCell="A1" zoomScaleNormal="100" zoomScalePageLayoutView="60" workbookViewId="0">
      <pane xSplit="0.05" ySplit="0.2" topLeftCell="B5" activePane="bottomRight" state="frozen"/>
      <selection activeCell="A1" sqref="A1"/>
    </sheetView>
  </sheetViews>
  <sheetFormatPr defaultColWidth="8" defaultRowHeight="14.25"/>
  <cols>
    <col min="1" max="1" width="30.2588235294118" style="16"/>
    <col min="2" max="2" width="33.7019607843137" style="16"/>
    <col min="3" max="3" width="38.721568627451" style="16"/>
  </cols>
  <sheetData>
    <row r="1" ht="48" customHeight="1">
      <c r="A1" s="276" t="s">
        <v>74</v>
      </c>
      <c r="B1" s="277"/>
      <c r="C1" s="278"/>
    </row>
    <row r="2" ht="19.5" customHeight="1">
      <c r="A2" s="279"/>
      <c r="B2" s="280"/>
      <c r="C2" s="281"/>
    </row>
    <row r="3" ht="19.5" customHeight="1">
      <c r="A3" s="282" t="s">
        <v>1</v>
      </c>
      <c r="B3" s="283"/>
      <c r="C3" s="284" t="s">
        <v>2</v>
      </c>
    </row>
    <row r="4" ht="37.5" customHeight="1">
      <c r="A4" s="285" t="s">
        <v>75</v>
      </c>
      <c r="B4" s="286" t="s">
        <v>76</v>
      </c>
      <c r="C4" s="287" t="s">
        <v>22</v>
      </c>
    </row>
    <row r="5" ht="28.5" customHeight="1">
      <c r="A5" s="288" t="s">
        <v>77</v>
      </c>
      <c r="B5" s="289" t="s">
        <v>67</v>
      </c>
      <c r="C5" s="290" t="s">
        <v>67</v>
      </c>
    </row>
    <row r="6" ht="28.5" customHeight="1">
      <c r="A6" s="291" t="s">
        <v>78</v>
      </c>
      <c r="B6" s="133">
        <f>C6</f>
        <v>101368.59</v>
      </c>
      <c r="C6" s="133">
        <f>C7+C9+C10+C11</f>
        <v>101368.59</v>
      </c>
    </row>
    <row r="7" ht="28.5" customHeight="1">
      <c r="A7" s="292" t="s">
        <v>79</v>
      </c>
      <c r="B7" s="133">
        <f>C7</f>
        <v>101368.59</v>
      </c>
      <c r="C7" s="293">
        <v>101368.59</v>
      </c>
    </row>
    <row r="8" ht="28.5" customHeight="1">
      <c r="A8" s="294" t="s">
        <v>80</v>
      </c>
      <c r="B8" s="133">
        <f>C8</f>
        <v>0</v>
      </c>
      <c r="C8" s="295">
        <v>0</v>
      </c>
    </row>
    <row r="9" ht="28.5" customHeight="1">
      <c r="A9" s="296" t="s">
        <v>81</v>
      </c>
      <c r="B9" s="133">
        <f>C9</f>
        <v>0</v>
      </c>
      <c r="C9" s="297">
        <v>0</v>
      </c>
    </row>
    <row r="10" ht="28.5" customHeight="1">
      <c r="A10" s="298" t="s">
        <v>82</v>
      </c>
      <c r="B10" s="133">
        <f>C10</f>
        <v>0</v>
      </c>
      <c r="C10" s="299">
        <v>0</v>
      </c>
    </row>
    <row r="11" ht="28.5" customHeight="1">
      <c r="A11" s="300" t="s">
        <v>83</v>
      </c>
      <c r="B11" s="268">
        <f>C11</f>
        <v>0</v>
      </c>
      <c r="C11" s="301">
        <v>0</v>
      </c>
    </row>
    <row r="12" ht="28.5" customHeight="1">
      <c r="A12" s="302" t="s">
        <v>84</v>
      </c>
      <c r="B12" s="303">
        <f>C12</f>
        <v>0</v>
      </c>
      <c r="C12" s="303">
        <f>C13+C14</f>
        <v>0</v>
      </c>
    </row>
    <row r="13" ht="28.5" customHeight="1">
      <c r="A13" s="304" t="s">
        <v>85</v>
      </c>
      <c r="B13" s="133">
        <f>C13</f>
        <v>0</v>
      </c>
      <c r="C13" s="305">
        <v>0</v>
      </c>
    </row>
    <row r="14" ht="28.5" customHeight="1">
      <c r="A14" s="306" t="s">
        <v>86</v>
      </c>
      <c r="B14" s="133">
        <f>C14</f>
        <v>0</v>
      </c>
      <c r="C14" s="307">
        <v>0</v>
      </c>
    </row>
    <row r="15" ht="28.5" customHeight="1">
      <c r="A15" s="308" t="s">
        <v>87</v>
      </c>
      <c r="B15" s="133">
        <f>C15</f>
        <v>101368.59</v>
      </c>
      <c r="C15" s="133">
        <f>C6-C12</f>
        <v>101368.59</v>
      </c>
    </row>
    <row r="16" ht="28.5" customHeight="1">
      <c r="A16" s="309" t="s">
        <v>88</v>
      </c>
      <c r="B16" s="310" t="s">
        <v>67</v>
      </c>
      <c r="C16" s="311" t="s">
        <v>67</v>
      </c>
    </row>
    <row r="17" ht="28.5" customHeight="1">
      <c r="A17" s="312" t="s">
        <v>78</v>
      </c>
      <c r="B17" s="133">
        <f>C17</f>
        <v>0</v>
      </c>
      <c r="C17" s="133">
        <f>C18+C20+C21+C22</f>
        <v>0</v>
      </c>
    </row>
    <row r="18" ht="28.5" customHeight="1">
      <c r="A18" s="313" t="s">
        <v>79</v>
      </c>
      <c r="B18" s="133">
        <f>C18</f>
        <v>0</v>
      </c>
      <c r="C18" s="314">
        <v>0</v>
      </c>
    </row>
    <row r="19" ht="28.5" customHeight="1">
      <c r="A19" s="315" t="s">
        <v>80</v>
      </c>
      <c r="B19" s="133">
        <f>C19</f>
        <v>0</v>
      </c>
      <c r="C19" s="316">
        <v>0</v>
      </c>
    </row>
    <row r="20" ht="28.5" customHeight="1">
      <c r="A20" s="317" t="s">
        <v>81</v>
      </c>
      <c r="B20" s="133">
        <f>C20</f>
        <v>0</v>
      </c>
      <c r="C20" s="318">
        <v>0</v>
      </c>
    </row>
    <row r="21" ht="28.5" customHeight="1">
      <c r="A21" s="319" t="s">
        <v>82</v>
      </c>
      <c r="B21" s="133">
        <f>C21</f>
        <v>0</v>
      </c>
      <c r="C21" s="320">
        <v>0</v>
      </c>
    </row>
    <row r="22" ht="28.5" customHeight="1">
      <c r="A22" s="321" t="s">
        <v>83</v>
      </c>
      <c r="B22" s="133">
        <f>C22</f>
        <v>0</v>
      </c>
      <c r="C22" s="322">
        <v>0</v>
      </c>
    </row>
    <row r="23" ht="28.5" customHeight="1">
      <c r="A23" s="323" t="s">
        <v>84</v>
      </c>
      <c r="B23" s="133">
        <f>C23</f>
        <v>0</v>
      </c>
      <c r="C23" s="303">
        <f>C24+C25</f>
        <v>0</v>
      </c>
    </row>
    <row r="24" ht="28.5" customHeight="1">
      <c r="A24" s="324" t="s">
        <v>85</v>
      </c>
      <c r="B24" s="133">
        <f>C24</f>
        <v>0</v>
      </c>
      <c r="C24" s="325">
        <v>0</v>
      </c>
    </row>
    <row r="25" ht="28.5" customHeight="1">
      <c r="A25" s="326" t="s">
        <v>86</v>
      </c>
      <c r="B25" s="133">
        <f>C25</f>
        <v>0</v>
      </c>
      <c r="C25" s="327">
        <v>0</v>
      </c>
    </row>
    <row r="26" ht="28.5" customHeight="1">
      <c r="A26" s="328" t="s">
        <v>87</v>
      </c>
      <c r="B26" s="133">
        <f>C26</f>
        <v>0</v>
      </c>
      <c r="C26" s="133">
        <f>C17-C23</f>
        <v>0</v>
      </c>
    </row>
    <row r="27" ht="28.5" customHeight="1">
      <c r="A27" s="329"/>
      <c r="B27" s="330"/>
      <c r="C27" s="331"/>
    </row>
  </sheetData>
  <mergeCells>
    <mergeCell ref="A1:C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8"/>
  <sheetViews>
    <sheetView showGridLines="0" topLeftCell="A1" zoomScaleNormal="100" zoomScalePageLayoutView="60" workbookViewId="0">
      <pane xSplit="0.1" ySplit="0.2" topLeftCell="C5" activePane="bottomRight" state="frozen"/>
      <selection activeCell="A1" sqref="A1"/>
    </sheetView>
  </sheetViews>
  <sheetFormatPr defaultColWidth="8" defaultRowHeight="14.25"/>
  <cols>
    <col min="1" max="1" width="34.9921568627451" style="16"/>
    <col min="2" max="2" width="30.1176470588235" style="16"/>
    <col min="3" max="3" width="39.2941176470588" style="16"/>
  </cols>
  <sheetData>
    <row r="1" ht="48" customHeight="1">
      <c r="A1" s="332" t="s">
        <v>89</v>
      </c>
      <c r="B1" s="333"/>
      <c r="C1" s="334"/>
    </row>
    <row r="2" ht="15" customHeight="1">
      <c r="A2" s="335"/>
      <c r="B2" s="336"/>
      <c r="C2" s="337"/>
    </row>
    <row r="3" ht="15" customHeight="1">
      <c r="A3" s="338" t="s">
        <v>1</v>
      </c>
      <c r="B3" s="339"/>
      <c r="C3" s="340" t="s">
        <v>2</v>
      </c>
    </row>
    <row r="4" ht="37.5" customHeight="1">
      <c r="A4" s="341" t="s">
        <v>75</v>
      </c>
      <c r="B4" s="342" t="s">
        <v>76</v>
      </c>
      <c r="C4" s="343" t="s">
        <v>22</v>
      </c>
    </row>
    <row r="5" ht="33.75" customHeight="1">
      <c r="A5" s="344" t="s">
        <v>90</v>
      </c>
      <c r="B5" s="345">
        <f>C5</f>
        <v>101368.59</v>
      </c>
      <c r="C5" s="346">
        <v>101368.59</v>
      </c>
    </row>
    <row r="6" ht="33.75" customHeight="1">
      <c r="A6" s="347" t="s">
        <v>91</v>
      </c>
      <c r="B6" s="348">
        <f>C6</f>
        <v>193393936.19</v>
      </c>
      <c r="C6" s="349">
        <v>193393936.19</v>
      </c>
    </row>
    <row r="7" ht="33.75" customHeight="1">
      <c r="A7" s="350" t="s">
        <v>92</v>
      </c>
      <c r="B7" s="351">
        <f>C7</f>
        <v>0</v>
      </c>
      <c r="C7" s="352">
        <v>0</v>
      </c>
    </row>
    <row r="8" ht="33.75" customHeight="1">
      <c r="A8" s="353" t="s">
        <v>93</v>
      </c>
      <c r="B8" s="351">
        <f>C8</f>
        <v>0</v>
      </c>
      <c r="C8" s="354">
        <v>0</v>
      </c>
    </row>
    <row r="9" ht="33.75" customHeight="1">
      <c r="A9" s="355" t="s">
        <v>94</v>
      </c>
      <c r="B9" s="351">
        <f>C9</f>
        <v>0</v>
      </c>
      <c r="C9" s="356">
        <v>0</v>
      </c>
    </row>
    <row r="10" ht="33.75" customHeight="1">
      <c r="A10" s="357" t="s">
        <v>95</v>
      </c>
      <c r="B10" s="351">
        <f>C10</f>
        <v>0</v>
      </c>
      <c r="C10" s="358">
        <v>0</v>
      </c>
    </row>
    <row r="11" ht="33.75" customHeight="1">
      <c r="A11" s="359" t="s">
        <v>96</v>
      </c>
      <c r="B11" s="351">
        <f>C11</f>
        <v>0</v>
      </c>
      <c r="C11" s="360">
        <v>0</v>
      </c>
    </row>
    <row r="12" ht="33.75" customHeight="1">
      <c r="A12" s="361" t="s">
        <v>97</v>
      </c>
      <c r="B12" s="362">
        <f>C12</f>
        <v>277069.63</v>
      </c>
      <c r="C12" s="363">
        <v>277069.63</v>
      </c>
    </row>
    <row r="13" ht="33.75" customHeight="1">
      <c r="A13" s="364" t="s">
        <v>98</v>
      </c>
      <c r="B13" s="348">
        <f>C13</f>
        <v>0</v>
      </c>
      <c r="C13" s="365">
        <v>0</v>
      </c>
    </row>
    <row r="14" ht="33.75" customHeight="1">
      <c r="A14" s="366" t="s">
        <v>99</v>
      </c>
      <c r="B14" s="351">
        <f>C14</f>
        <v>193495304.78</v>
      </c>
      <c r="C14" s="367">
        <v>193495304.78</v>
      </c>
    </row>
    <row r="15" ht="33.75" customHeight="1">
      <c r="A15" s="368" t="s">
        <v>100</v>
      </c>
      <c r="B15" s="351">
        <f>C15</f>
        <v>177713362.5</v>
      </c>
      <c r="C15" s="369">
        <v>177713362.5</v>
      </c>
    </row>
    <row r="16" ht="33.75" customHeight="1">
      <c r="A16" s="370" t="s">
        <v>101</v>
      </c>
      <c r="B16" s="362">
        <f>C16</f>
        <v>-101368.590000004</v>
      </c>
      <c r="C16" s="303">
        <f>C6-C14</f>
        <v>-101368.590000004</v>
      </c>
    </row>
    <row r="17" ht="33.75" customHeight="1">
      <c r="A17" s="371" t="s">
        <v>102</v>
      </c>
      <c r="B17" s="345">
        <f>C17</f>
        <v>-3.57977114617825E-9</v>
      </c>
      <c r="C17" s="133">
        <f>C5+C16</f>
        <v>-3.57977114617825E-9</v>
      </c>
    </row>
    <row r="18" ht="33.75" customHeight="1">
      <c r="A18" s="372"/>
      <c r="B18" s="373"/>
      <c r="C18" s="374"/>
    </row>
  </sheetData>
  <mergeCells>
    <mergeCell ref="A1:C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2"/>
  <sheetViews>
    <sheetView showGridLines="0" topLeftCell="A1" zoomScaleNormal="100" zoomScalePageLayoutView="60" workbookViewId="0">
      <pane xSplit="0.1" ySplit="0.2" topLeftCell="C5" activePane="bottomRight" state="frozen"/>
      <selection activeCell="A1" sqref="A1"/>
    </sheetView>
  </sheetViews>
  <sheetFormatPr defaultColWidth="8" defaultRowHeight="14.25"/>
  <cols>
    <col min="1" max="1" width="21.9411764705882" style="16"/>
    <col min="2" max="2" width="31.4078431372549" style="16"/>
    <col min="3" max="3" width="41.5882352941176" style="16"/>
  </cols>
  <sheetData>
    <row r="1" ht="48" customHeight="1">
      <c r="A1" s="375" t="s">
        <v>103</v>
      </c>
      <c r="B1" s="376"/>
      <c r="C1" s="377"/>
    </row>
    <row r="2" ht="19.5" customHeight="1">
      <c r="A2" s="378"/>
      <c r="B2" s="379"/>
      <c r="C2" s="380"/>
    </row>
    <row r="3" ht="19.5" customHeight="1">
      <c r="A3" s="381" t="s">
        <v>1</v>
      </c>
      <c r="B3" s="382"/>
      <c r="C3" s="383" t="s">
        <v>2</v>
      </c>
    </row>
    <row r="4" ht="37.5" customHeight="1">
      <c r="A4" s="384" t="s">
        <v>104</v>
      </c>
      <c r="B4" s="385" t="s">
        <v>21</v>
      </c>
      <c r="C4" s="386" t="s">
        <v>22</v>
      </c>
    </row>
    <row r="5" ht="28.5" customHeight="1">
      <c r="A5" s="387" t="s">
        <v>105</v>
      </c>
      <c r="B5" s="133">
        <f>C5</f>
        <v>0</v>
      </c>
      <c r="C5" s="133">
        <f>C6+C7+C8</f>
        <v>0</v>
      </c>
    </row>
    <row r="6" ht="28.5" customHeight="1">
      <c r="A6" s="388" t="s">
        <v>106</v>
      </c>
      <c r="B6" s="133">
        <f>C6</f>
        <v>0</v>
      </c>
      <c r="C6" s="389">
        <v>0</v>
      </c>
    </row>
    <row r="7" ht="28.5" customHeight="1">
      <c r="A7" s="390" t="s">
        <v>107</v>
      </c>
      <c r="B7" s="133">
        <f>C7</f>
        <v>0</v>
      </c>
      <c r="C7" s="391">
        <v>0</v>
      </c>
    </row>
    <row r="8" ht="28.5" customHeight="1">
      <c r="A8" s="392" t="s">
        <v>108</v>
      </c>
      <c r="B8" s="133">
        <f>C8</f>
        <v>0</v>
      </c>
      <c r="C8" s="393">
        <v>0</v>
      </c>
    </row>
    <row r="9" ht="28.5" customHeight="1">
      <c r="A9" s="394" t="s">
        <v>109</v>
      </c>
      <c r="B9" s="133">
        <f>C9</f>
        <v>0</v>
      </c>
      <c r="C9" s="133">
        <f>C10+C11+C12+C13</f>
        <v>0</v>
      </c>
    </row>
    <row r="10" ht="28.5" customHeight="1">
      <c r="A10" s="395" t="s">
        <v>110</v>
      </c>
      <c r="B10" s="133">
        <f>C10</f>
        <v>0</v>
      </c>
      <c r="C10" s="396">
        <v>0</v>
      </c>
    </row>
    <row r="11" ht="28.5" customHeight="1">
      <c r="A11" s="397" t="s">
        <v>111</v>
      </c>
      <c r="B11" s="133">
        <f>C11</f>
        <v>0</v>
      </c>
      <c r="C11" s="398">
        <v>0</v>
      </c>
    </row>
    <row r="12" ht="28.5" customHeight="1">
      <c r="A12" s="399" t="s">
        <v>112</v>
      </c>
      <c r="B12" s="133">
        <f>C12</f>
        <v>0</v>
      </c>
      <c r="C12" s="400">
        <v>0</v>
      </c>
    </row>
    <row r="13" ht="28.5" customHeight="1">
      <c r="A13" s="401" t="s">
        <v>113</v>
      </c>
      <c r="B13" s="133">
        <f>C13</f>
        <v>0</v>
      </c>
      <c r="C13" s="402">
        <v>0</v>
      </c>
    </row>
    <row r="14" ht="28.5" customHeight="1">
      <c r="A14" s="403" t="s">
        <v>114</v>
      </c>
      <c r="B14" s="133">
        <f>C14</f>
        <v>0</v>
      </c>
      <c r="C14" s="133">
        <f>C15+C16+C17</f>
        <v>0</v>
      </c>
    </row>
    <row r="15" ht="28.5" customHeight="1">
      <c r="A15" s="404" t="s">
        <v>106</v>
      </c>
      <c r="B15" s="133">
        <f>C15</f>
        <v>0</v>
      </c>
      <c r="C15" s="405">
        <v>0</v>
      </c>
    </row>
    <row r="16" ht="28.5" customHeight="1">
      <c r="A16" s="406" t="s">
        <v>107</v>
      </c>
      <c r="B16" s="133">
        <f>C16</f>
        <v>0</v>
      </c>
      <c r="C16" s="407">
        <v>0</v>
      </c>
    </row>
    <row r="17" ht="28.5" customHeight="1">
      <c r="A17" s="408" t="s">
        <v>108</v>
      </c>
      <c r="B17" s="133">
        <f>C17</f>
        <v>0</v>
      </c>
      <c r="C17" s="409">
        <v>0</v>
      </c>
    </row>
    <row r="18" ht="28.5" customHeight="1">
      <c r="A18" s="410" t="s">
        <v>115</v>
      </c>
      <c r="B18" s="133">
        <f>C18</f>
        <v>0</v>
      </c>
      <c r="C18" s="133">
        <f>C19+C20+C21</f>
        <v>0</v>
      </c>
    </row>
    <row r="19" ht="28.5" customHeight="1">
      <c r="A19" s="411" t="s">
        <v>106</v>
      </c>
      <c r="B19" s="133">
        <f>C19</f>
        <v>0</v>
      </c>
      <c r="C19" s="412">
        <v>0</v>
      </c>
    </row>
    <row r="20" ht="28.5" customHeight="1">
      <c r="A20" s="413" t="s">
        <v>107</v>
      </c>
      <c r="B20" s="133">
        <f>C20</f>
        <v>0</v>
      </c>
      <c r="C20" s="414">
        <v>0</v>
      </c>
    </row>
    <row r="21" ht="28.5" customHeight="1">
      <c r="A21" s="415" t="s">
        <v>108</v>
      </c>
      <c r="B21" s="133">
        <f>C21</f>
        <v>0</v>
      </c>
      <c r="C21" s="416">
        <v>0</v>
      </c>
    </row>
    <row r="22" ht="28.5" customHeight="1">
      <c r="A22" s="417"/>
      <c r="B22" s="418"/>
      <c r="C22" s="419"/>
    </row>
  </sheetData>
  <mergeCells>
    <mergeCell ref="A1:C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8"/>
  <sheetViews>
    <sheetView showGridLines="0" topLeftCell="A1" zoomScaleNormal="100" zoomScalePageLayoutView="60" workbookViewId="0">
      <pane ySplit="0.15" topLeftCell="A4" activePane="bottomLeft" state="frozen"/>
      <selection activeCell="A1" sqref="A1"/>
    </sheetView>
  </sheetViews>
  <sheetFormatPr defaultColWidth="8" defaultRowHeight="14.25"/>
  <cols>
    <col min="1" max="1" width="49.6196078431373" style="16"/>
    <col min="2" max="2" width="7.6" style="16"/>
    <col min="3" max="3" width="23.3764705882353" style="16"/>
    <col min="4" max="4" width="53.0627450980392" style="16"/>
    <col min="5" max="5" width="9.17647058823529" style="16"/>
    <col min="6" max="6" width="25.3843137254902" style="16"/>
  </cols>
  <sheetData>
    <row r="1" ht="60" customHeight="1">
      <c r="A1" s="420" t="s">
        <v>116</v>
      </c>
      <c r="B1" s="421"/>
      <c r="C1" s="422"/>
      <c r="D1" s="423"/>
      <c r="E1" s="424"/>
      <c r="F1" s="425"/>
    </row>
    <row r="2" ht="24" customHeight="1">
      <c r="A2" s="426" t="s">
        <v>1</v>
      </c>
      <c r="B2" s="427"/>
      <c r="C2" s="428"/>
      <c r="D2" s="429"/>
      <c r="E2" s="430"/>
      <c r="F2" s="431"/>
    </row>
    <row r="3" ht="30" customHeight="1">
      <c r="A3" s="432" t="s">
        <v>3</v>
      </c>
      <c r="B3" s="433" t="s">
        <v>117</v>
      </c>
      <c r="C3" s="434" t="s">
        <v>118</v>
      </c>
      <c r="D3" s="435" t="s">
        <v>3</v>
      </c>
      <c r="E3" s="436" t="s">
        <v>117</v>
      </c>
      <c r="F3" s="437" t="s">
        <v>118</v>
      </c>
    </row>
    <row r="4" ht="30" customHeight="1">
      <c r="A4" s="438" t="s">
        <v>119</v>
      </c>
      <c r="B4" s="439" t="s">
        <v>67</v>
      </c>
      <c r="C4" s="440" t="s">
        <v>67</v>
      </c>
      <c r="D4" s="441" t="s">
        <v>120</v>
      </c>
      <c r="E4" s="442" t="s">
        <v>67</v>
      </c>
      <c r="F4" s="443" t="s">
        <v>67</v>
      </c>
    </row>
    <row r="5" ht="30" customHeight="1">
      <c r="A5" s="444" t="s">
        <v>121</v>
      </c>
      <c r="B5" s="445" t="s">
        <v>122</v>
      </c>
      <c r="C5" s="133">
        <f>C6+C8</f>
        <v>17374</v>
      </c>
      <c r="D5" s="446" t="s">
        <v>123</v>
      </c>
      <c r="E5" s="447" t="s">
        <v>122</v>
      </c>
      <c r="F5" s="448">
        <v>16374</v>
      </c>
    </row>
    <row r="6" ht="30" customHeight="1">
      <c r="A6" s="449" t="s">
        <v>124</v>
      </c>
      <c r="B6" s="450" t="s">
        <v>122</v>
      </c>
      <c r="C6" s="451">
        <v>10709</v>
      </c>
      <c r="D6" s="452" t="s">
        <v>125</v>
      </c>
      <c r="E6" s="453" t="s">
        <v>126</v>
      </c>
      <c r="F6" s="454">
        <v>218931046</v>
      </c>
    </row>
    <row r="7" ht="30" customHeight="1">
      <c r="A7" s="455" t="s">
        <v>127</v>
      </c>
      <c r="B7" s="456" t="s">
        <v>122</v>
      </c>
      <c r="C7" s="457">
        <v>5863</v>
      </c>
      <c r="D7" s="458" t="s">
        <v>128</v>
      </c>
      <c r="E7" s="459" t="s">
        <v>126</v>
      </c>
      <c r="F7" s="134">
        <f>F8+F9</f>
        <v>0</v>
      </c>
    </row>
    <row r="8" ht="30" customHeight="1">
      <c r="A8" s="460" t="s">
        <v>129</v>
      </c>
      <c r="B8" s="461" t="s">
        <v>122</v>
      </c>
      <c r="C8" s="133">
        <f>C9+C10</f>
        <v>6665</v>
      </c>
      <c r="D8" s="462" t="s">
        <v>130</v>
      </c>
      <c r="E8" s="463" t="s">
        <v>126</v>
      </c>
      <c r="F8" s="464">
        <v>0</v>
      </c>
    </row>
    <row r="9" ht="30" customHeight="1">
      <c r="A9" s="465" t="s">
        <v>131</v>
      </c>
      <c r="B9" s="466" t="s">
        <v>122</v>
      </c>
      <c r="C9" s="467">
        <v>2</v>
      </c>
      <c r="D9" s="468" t="s">
        <v>132</v>
      </c>
      <c r="E9" s="469" t="s">
        <v>126</v>
      </c>
      <c r="F9" s="470">
        <v>0</v>
      </c>
    </row>
    <row r="10" ht="30" customHeight="1">
      <c r="A10" s="471" t="s">
        <v>133</v>
      </c>
      <c r="B10" s="472" t="s">
        <v>122</v>
      </c>
      <c r="C10" s="473">
        <v>6663</v>
      </c>
      <c r="D10" s="474" t="s">
        <v>134</v>
      </c>
      <c r="E10" s="475" t="s">
        <v>67</v>
      </c>
      <c r="F10" s="476" t="s">
        <v>67</v>
      </c>
    </row>
    <row r="11" ht="30" customHeight="1">
      <c r="A11" s="477" t="s">
        <v>135</v>
      </c>
      <c r="B11" s="478" t="s">
        <v>122</v>
      </c>
      <c r="C11" s="479">
        <v>333</v>
      </c>
      <c r="D11" s="480" t="s">
        <v>136</v>
      </c>
      <c r="E11" s="481" t="s">
        <v>126</v>
      </c>
      <c r="F11" s="134">
        <v>-179127829.71</v>
      </c>
    </row>
    <row r="12" ht="30" customHeight="1">
      <c r="A12" s="482" t="s">
        <v>137</v>
      </c>
      <c r="B12" s="483" t="s">
        <v>122</v>
      </c>
      <c r="C12" s="484">
        <v>123</v>
      </c>
      <c r="D12" s="485" t="s">
        <v>138</v>
      </c>
      <c r="E12" s="486" t="s">
        <v>126</v>
      </c>
      <c r="F12" s="134">
        <v>0</v>
      </c>
    </row>
    <row r="13" ht="30" customHeight="1">
      <c r="A13" s="487" t="s">
        <v>139</v>
      </c>
      <c r="B13" s="488" t="s">
        <v>122</v>
      </c>
      <c r="C13" s="489">
        <v>7776</v>
      </c>
      <c r="D13" s="490" t="s">
        <v>140</v>
      </c>
      <c r="E13" s="491" t="s">
        <v>126</v>
      </c>
      <c r="F13" s="134">
        <v>0</v>
      </c>
    </row>
    <row r="14" ht="30" customHeight="1">
      <c r="A14" s="492" t="s">
        <v>141</v>
      </c>
      <c r="B14" s="493" t="s">
        <v>122</v>
      </c>
      <c r="C14" s="494">
        <v>4683</v>
      </c>
      <c r="D14" s="495" t="s">
        <v>142</v>
      </c>
      <c r="E14" s="496" t="s">
        <v>126</v>
      </c>
      <c r="F14" s="134">
        <v>0</v>
      </c>
    </row>
    <row r="15" ht="30" customHeight="1">
      <c r="A15" s="497" t="s">
        <v>143</v>
      </c>
      <c r="B15" s="498" t="s">
        <v>67</v>
      </c>
      <c r="C15" s="499" t="s">
        <v>67</v>
      </c>
      <c r="D15" s="500" t="s">
        <v>144</v>
      </c>
      <c r="E15" s="501" t="s">
        <v>126</v>
      </c>
      <c r="F15" s="134">
        <v>0</v>
      </c>
    </row>
    <row r="16" ht="30" customHeight="1">
      <c r="A16" s="502" t="s">
        <v>145</v>
      </c>
      <c r="B16" s="503" t="s">
        <v>126</v>
      </c>
      <c r="C16" s="504">
        <v>126482800</v>
      </c>
      <c r="D16" s="505" t="s">
        <v>146</v>
      </c>
      <c r="E16" s="506" t="s">
        <v>67</v>
      </c>
      <c r="F16" s="507" t="s">
        <v>67</v>
      </c>
    </row>
    <row r="17" ht="30" customHeight="1">
      <c r="A17" s="508" t="s">
        <v>147</v>
      </c>
      <c r="B17" s="509" t="s">
        <v>126</v>
      </c>
      <c r="C17" s="510">
        <v>306310000</v>
      </c>
      <c r="D17" s="511" t="s">
        <v>148</v>
      </c>
      <c r="E17" s="512" t="s">
        <v>122</v>
      </c>
      <c r="F17" s="513"/>
    </row>
    <row r="18" ht="30" customHeight="1">
      <c r="A18" s="514" t="s">
        <v>149</v>
      </c>
      <c r="B18" s="515" t="s">
        <v>126</v>
      </c>
      <c r="C18" s="516">
        <v>179827200</v>
      </c>
      <c r="D18" s="517" t="s">
        <v>150</v>
      </c>
      <c r="E18" s="518" t="s">
        <v>122</v>
      </c>
      <c r="F18" s="519"/>
    </row>
    <row r="19" ht="30" customHeight="1">
      <c r="A19" s="520" t="s">
        <v>151</v>
      </c>
      <c r="B19" s="521" t="s">
        <v>67</v>
      </c>
      <c r="C19" s="522" t="s">
        <v>67</v>
      </c>
      <c r="D19" s="523" t="s">
        <v>152</v>
      </c>
      <c r="E19" s="524" t="s">
        <v>122</v>
      </c>
      <c r="F19" s="525">
        <v>0</v>
      </c>
    </row>
    <row r="20" ht="30" customHeight="1">
      <c r="A20" s="526" t="s">
        <v>153</v>
      </c>
      <c r="B20" s="527" t="s">
        <v>126</v>
      </c>
      <c r="C20" s="528">
        <v>0</v>
      </c>
      <c r="D20" s="529" t="s">
        <v>154</v>
      </c>
      <c r="E20" s="530" t="s">
        <v>122</v>
      </c>
      <c r="F20" s="531"/>
    </row>
    <row r="21" ht="30" customHeight="1">
      <c r="A21" s="532" t="s">
        <v>155</v>
      </c>
      <c r="B21" s="533" t="s">
        <v>67</v>
      </c>
      <c r="C21" s="534" t="s">
        <v>67</v>
      </c>
      <c r="D21" s="535" t="s">
        <v>156</v>
      </c>
      <c r="E21" s="536" t="s">
        <v>122</v>
      </c>
      <c r="F21" s="537"/>
    </row>
    <row r="22" ht="30" customHeight="1">
      <c r="A22" s="538" t="s">
        <v>157</v>
      </c>
      <c r="B22" s="539" t="s">
        <v>126</v>
      </c>
      <c r="C22" s="540">
        <v>5862045.6</v>
      </c>
      <c r="D22" s="541" t="s">
        <v>158</v>
      </c>
      <c r="E22" s="542" t="s">
        <v>67</v>
      </c>
      <c r="F22" s="543" t="s">
        <v>67</v>
      </c>
    </row>
    <row r="23" ht="30" customHeight="1">
      <c r="A23" s="544" t="s">
        <v>159</v>
      </c>
      <c r="B23" s="545" t="s">
        <v>126</v>
      </c>
      <c r="C23" s="546">
        <v>0</v>
      </c>
      <c r="D23" s="547" t="s">
        <v>123</v>
      </c>
      <c r="E23" s="548" t="s">
        <v>122</v>
      </c>
      <c r="F23" s="549"/>
    </row>
    <row r="24" ht="30" customHeight="1">
      <c r="A24" s="550" t="s">
        <v>160</v>
      </c>
      <c r="B24" s="551" t="s">
        <v>126</v>
      </c>
      <c r="C24" s="552">
        <v>3458063.25</v>
      </c>
      <c r="D24" s="553" t="s">
        <v>125</v>
      </c>
      <c r="E24" s="554" t="s">
        <v>126</v>
      </c>
      <c r="F24" s="555"/>
    </row>
    <row r="25" ht="30" customHeight="1">
      <c r="A25" s="556" t="s">
        <v>161</v>
      </c>
      <c r="B25" s="557" t="s">
        <v>126</v>
      </c>
      <c r="C25" s="133">
        <f>C22+C24-C23</f>
        <v>9320108.85</v>
      </c>
      <c r="D25" s="558" t="s">
        <v>162</v>
      </c>
      <c r="E25" s="559" t="s">
        <v>126</v>
      </c>
      <c r="F25" s="134">
        <v>0</v>
      </c>
    </row>
    <row r="26" ht="30" customHeight="1">
      <c r="A26" s="560" t="s">
        <v>163</v>
      </c>
      <c r="B26" s="561" t="s">
        <v>126</v>
      </c>
      <c r="C26" s="562">
        <v>0</v>
      </c>
      <c r="D26" s="563" t="s">
        <v>130</v>
      </c>
      <c r="E26" s="564" t="s">
        <v>126</v>
      </c>
      <c r="F26" s="565"/>
    </row>
    <row r="27" ht="30" customHeight="1">
      <c r="A27" s="566" t="s">
        <v>164</v>
      </c>
      <c r="B27" s="567" t="s">
        <v>126</v>
      </c>
      <c r="C27" s="568">
        <v>51430000</v>
      </c>
      <c r="D27" s="569" t="s">
        <v>132</v>
      </c>
      <c r="E27" s="570" t="s">
        <v>126</v>
      </c>
      <c r="F27" s="571">
        <v>0</v>
      </c>
    </row>
    <row r="28" ht="36" customHeight="1">
      <c r="A28" s="572"/>
      <c r="B28" s="573"/>
      <c r="C28" s="574"/>
      <c r="D28" s="575"/>
      <c r="E28" s="576"/>
      <c r="F28" s="577"/>
    </row>
  </sheetData>
  <mergeCells>
    <mergeCell ref="A1:F1"/>
  </mergeCells>
  <printOptions horizontalCentered="1"/>
  <pageMargins left="0.393700787401575" right="0.393700787401575" top="0.393700787401575" bottom="0.393700787401575" header="0.51181" footer="0.51181"/>
  <pageSetup paperSize="9" scale="5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1"/>
  <sheetViews>
    <sheetView showGridLines="0" topLeftCell="A1" zoomScaleNormal="100" zoomScalePageLayoutView="60" workbookViewId="0">
      <pane ySplit="0.2" topLeftCell="A5" activePane="bottomLeft" state="frozen"/>
      <selection activeCell="A1" sqref="A1"/>
    </sheetView>
  </sheetViews>
  <sheetFormatPr defaultColWidth="8" defaultRowHeight="14.25"/>
  <cols>
    <col min="1" max="1" width="45.8901960784314" style="16"/>
    <col min="2" max="2" width="30.4039215686274" style="16"/>
    <col min="3" max="3" width="29.6862745098039" style="16"/>
  </cols>
  <sheetData>
    <row r="1" ht="39" customHeight="1">
      <c r="A1" s="578" t="s">
        <v>165</v>
      </c>
      <c r="B1" s="579"/>
      <c r="C1" s="580"/>
    </row>
    <row r="2" ht="17.25" customHeight="1">
      <c r="A2" s="581"/>
      <c r="B2" s="582"/>
      <c r="C2" s="583"/>
    </row>
    <row r="3" ht="19.5" customHeight="1">
      <c r="A3" s="584" t="s">
        <v>1</v>
      </c>
      <c r="B3" s="585"/>
      <c r="C3" s="586"/>
    </row>
    <row r="4" ht="28.5" customHeight="1">
      <c r="A4" s="587" t="s">
        <v>3</v>
      </c>
      <c r="B4" s="588" t="s">
        <v>7</v>
      </c>
      <c r="C4" s="589" t="s">
        <v>166</v>
      </c>
    </row>
    <row r="5" ht="28.5" customHeight="1">
      <c r="A5" s="590" t="s">
        <v>119</v>
      </c>
      <c r="B5" s="591" t="s">
        <v>67</v>
      </c>
      <c r="C5" s="592" t="s">
        <v>67</v>
      </c>
    </row>
    <row r="6" ht="28.5" customHeight="1">
      <c r="A6" s="593" t="s">
        <v>167</v>
      </c>
      <c r="B6" s="271">
        <v>17374</v>
      </c>
      <c r="C6" s="271">
        <f>C7+C9</f>
        <v>16331</v>
      </c>
    </row>
    <row r="7" ht="28.5" customHeight="1">
      <c r="A7" s="594" t="s">
        <v>168</v>
      </c>
      <c r="B7" s="271">
        <v>10709</v>
      </c>
      <c r="C7" s="595">
        <v>9709</v>
      </c>
    </row>
    <row r="8" ht="28.5" customHeight="1">
      <c r="A8" s="596" t="s">
        <v>169</v>
      </c>
      <c r="B8" s="271">
        <v>5863</v>
      </c>
      <c r="C8" s="597">
        <v>5863</v>
      </c>
    </row>
    <row r="9" ht="28.5" customHeight="1">
      <c r="A9" s="598" t="s">
        <v>170</v>
      </c>
      <c r="B9" s="271">
        <v>6665</v>
      </c>
      <c r="C9" s="271">
        <f>C10+C11</f>
        <v>6622</v>
      </c>
    </row>
    <row r="10" ht="28.5" customHeight="1">
      <c r="A10" s="599" t="s">
        <v>171</v>
      </c>
      <c r="B10" s="271">
        <v>2</v>
      </c>
      <c r="C10" s="600">
        <v>2</v>
      </c>
    </row>
    <row r="11" ht="28.5" customHeight="1">
      <c r="A11" s="601" t="s">
        <v>172</v>
      </c>
      <c r="B11" s="271">
        <v>6663</v>
      </c>
      <c r="C11" s="602">
        <v>6620</v>
      </c>
    </row>
    <row r="12" ht="28.5" customHeight="1">
      <c r="A12" s="603" t="s">
        <v>173</v>
      </c>
      <c r="B12" s="271">
        <v>7776</v>
      </c>
      <c r="C12" s="604">
        <v>8108</v>
      </c>
    </row>
    <row r="13" ht="28.5" customHeight="1">
      <c r="A13" s="605" t="s">
        <v>174</v>
      </c>
      <c r="B13" s="271">
        <v>4683</v>
      </c>
      <c r="C13" s="606">
        <v>4683</v>
      </c>
    </row>
    <row r="14" ht="28.5" customHeight="1">
      <c r="A14" s="607" t="s">
        <v>175</v>
      </c>
      <c r="B14" s="608" t="s">
        <v>67</v>
      </c>
      <c r="C14" s="271">
        <v>1.13</v>
      </c>
    </row>
    <row r="15" ht="28.5" customHeight="1">
      <c r="A15" s="609" t="s">
        <v>176</v>
      </c>
      <c r="B15" s="610">
        <v>16</v>
      </c>
      <c r="C15" s="611">
        <v>16</v>
      </c>
    </row>
    <row r="16" ht="28.5" customHeight="1">
      <c r="A16" s="612" t="s">
        <v>177</v>
      </c>
      <c r="B16" s="613">
        <v>8</v>
      </c>
      <c r="C16" s="614">
        <v>8</v>
      </c>
    </row>
    <row r="17" ht="28.5" customHeight="1">
      <c r="A17" s="615" t="s">
        <v>178</v>
      </c>
      <c r="B17" s="616">
        <v>20</v>
      </c>
      <c r="C17" s="617">
        <v>20</v>
      </c>
    </row>
    <row r="18" ht="28.5" customHeight="1">
      <c r="A18" s="618" t="s">
        <v>179</v>
      </c>
      <c r="B18" s="619" t="s">
        <v>67</v>
      </c>
      <c r="C18" s="271">
        <v>0</v>
      </c>
    </row>
    <row r="19" ht="28.5" customHeight="1">
      <c r="A19" s="620" t="s">
        <v>180</v>
      </c>
      <c r="B19" s="621" t="s">
        <v>67</v>
      </c>
      <c r="C19" s="271">
        <v>37778.74</v>
      </c>
    </row>
    <row r="20" ht="28.5" customHeight="1">
      <c r="A20" s="622" t="s">
        <v>181</v>
      </c>
      <c r="B20" s="623" t="s">
        <v>67</v>
      </c>
      <c r="C20" s="271">
        <v>26836.81</v>
      </c>
    </row>
    <row r="21" ht="28.5" customHeight="1">
      <c r="A21" s="624"/>
      <c r="B21" s="625"/>
      <c r="C21" s="626"/>
    </row>
  </sheetData>
  <mergeCells>
    <mergeCell ref="A1:C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9"/>
  <sheetViews>
    <sheetView tabSelected="1" topLeftCell="A1" zoomScaleNormal="100" zoomScalePageLayoutView="60" workbookViewId="0">
      <pane xSplit="0.05" ySplit="0.15" topLeftCell="B4" activePane="bottomRight" state="frozen"/>
      <selection activeCell="A1" sqref="A1"/>
    </sheetView>
  </sheetViews>
  <sheetFormatPr defaultColWidth="8" defaultRowHeight="14.25"/>
  <cols>
    <col min="1" max="1" width="39.1529411764706" style="16"/>
    <col min="2" max="2" width="32.6980392156863" style="16"/>
    <col min="3" max="3" width="39.7254901960784" style="16"/>
  </cols>
  <sheetData>
    <row r="1" ht="33" customHeight="1">
      <c r="A1" s="627" t="s">
        <v>182</v>
      </c>
      <c r="B1" s="628"/>
      <c r="C1" s="629"/>
    </row>
    <row r="2" ht="19.5" customHeight="1">
      <c r="A2" s="630" t="s">
        <v>1</v>
      </c>
      <c r="B2" s="631"/>
      <c r="C2" s="632"/>
    </row>
    <row r="3" ht="37.5" customHeight="1">
      <c r="A3" s="633" t="s">
        <v>3</v>
      </c>
      <c r="B3" s="634" t="s">
        <v>21</v>
      </c>
      <c r="C3" s="635" t="s">
        <v>22</v>
      </c>
    </row>
    <row r="4" ht="28.5" customHeight="1">
      <c r="A4" s="636" t="s">
        <v>183</v>
      </c>
      <c r="B4" s="271">
        <f>C4</f>
        <v>7588.48</v>
      </c>
      <c r="C4" s="271">
        <v>7588.48</v>
      </c>
    </row>
    <row r="5" ht="28.5" customHeight="1">
      <c r="A5" s="637" t="s">
        <v>184</v>
      </c>
      <c r="B5" s="271">
        <f>C5</f>
        <v>0</v>
      </c>
      <c r="C5" s="638">
        <v>0</v>
      </c>
    </row>
    <row r="6" ht="28.5" customHeight="1">
      <c r="A6" s="639" t="s">
        <v>185</v>
      </c>
      <c r="B6" s="271">
        <f>C6</f>
        <v>7588.48</v>
      </c>
      <c r="C6" s="640">
        <v>7588.48</v>
      </c>
    </row>
    <row r="7" ht="28.5" customHeight="1">
      <c r="A7" s="641" t="s">
        <v>186</v>
      </c>
      <c r="B7" s="271">
        <f>C7</f>
        <v>0</v>
      </c>
      <c r="C7" s="642">
        <v>0</v>
      </c>
    </row>
    <row r="8" ht="28.5" customHeight="1">
      <c r="A8" s="643" t="s">
        <v>187</v>
      </c>
      <c r="B8" s="271">
        <f>C8</f>
        <v>0</v>
      </c>
      <c r="C8" s="271">
        <f>C4-C5-C6-C7</f>
        <v>0</v>
      </c>
    </row>
    <row r="9" ht="28.5" customHeight="1">
      <c r="A9" s="644" t="s">
        <v>188</v>
      </c>
      <c r="B9" s="271">
        <f>C9</f>
        <v>735070.06</v>
      </c>
      <c r="C9" s="271">
        <v>735070.06</v>
      </c>
    </row>
    <row r="10" ht="28.5" customHeight="1">
      <c r="A10" s="645" t="s">
        <v>189</v>
      </c>
      <c r="B10" s="271">
        <f>C10</f>
        <v>735070.06</v>
      </c>
      <c r="C10" s="646">
        <v>735070.06</v>
      </c>
    </row>
    <row r="11" ht="28.5" customHeight="1">
      <c r="A11" s="647" t="s">
        <v>190</v>
      </c>
      <c r="B11" s="271">
        <f>C11</f>
        <v>0</v>
      </c>
      <c r="C11" s="648">
        <v>0</v>
      </c>
    </row>
    <row r="12" ht="28.5" customHeight="1">
      <c r="A12" s="649" t="s">
        <v>191</v>
      </c>
      <c r="B12" s="271">
        <v>0</v>
      </c>
      <c r="C12" s="650" t="s">
        <v>67</v>
      </c>
    </row>
    <row r="13" ht="30.75" customHeight="1">
      <c r="A13" s="651" t="s">
        <v>192</v>
      </c>
      <c r="B13" s="271">
        <v>0</v>
      </c>
      <c r="C13" s="652" t="s">
        <v>67</v>
      </c>
    </row>
    <row r="14" ht="28.5" customHeight="1">
      <c r="A14" s="653" t="s">
        <v>193</v>
      </c>
      <c r="B14" s="271">
        <v>0</v>
      </c>
      <c r="C14" s="654" t="s">
        <v>67</v>
      </c>
    </row>
    <row r="15" ht="28.5" customHeight="1">
      <c r="A15" s="655" t="s">
        <v>194</v>
      </c>
      <c r="B15" s="271">
        <v>0</v>
      </c>
      <c r="C15" s="656" t="s">
        <v>67</v>
      </c>
    </row>
    <row r="16" ht="28.5" customHeight="1">
      <c r="A16" s="657" t="s">
        <v>195</v>
      </c>
      <c r="B16" s="271">
        <f>C16</f>
        <v>0</v>
      </c>
      <c r="C16" s="271">
        <f>C9-C10-C11</f>
        <v>0</v>
      </c>
    </row>
    <row r="17" ht="28.5" customHeight="1">
      <c r="A17" s="658" t="s">
        <v>196</v>
      </c>
      <c r="B17" s="271">
        <f>C17</f>
        <v>0</v>
      </c>
      <c r="C17" s="271">
        <v>0</v>
      </c>
    </row>
    <row r="18" ht="28.5" customHeight="1">
      <c r="A18" s="659" t="s">
        <v>197</v>
      </c>
      <c r="B18" s="271">
        <f>C18</f>
        <v>0</v>
      </c>
      <c r="C18" s="660">
        <v>0</v>
      </c>
    </row>
    <row r="19" ht="28.5" customHeight="1">
      <c r="A19" s="661" t="s">
        <v>198</v>
      </c>
      <c r="B19" s="271">
        <v>0</v>
      </c>
      <c r="C19" s="662" t="s">
        <v>67</v>
      </c>
    </row>
    <row r="20" ht="28.5" customHeight="1">
      <c r="A20" s="663" t="s">
        <v>199</v>
      </c>
      <c r="B20" s="271">
        <v>0</v>
      </c>
      <c r="C20" s="664" t="s">
        <v>67</v>
      </c>
    </row>
    <row r="21" ht="28.5" customHeight="1">
      <c r="A21" s="665" t="s">
        <v>200</v>
      </c>
      <c r="B21" s="271">
        <v>0</v>
      </c>
      <c r="C21" s="666" t="s">
        <v>67</v>
      </c>
    </row>
    <row r="22" ht="28.5" customHeight="1">
      <c r="A22" s="667" t="s">
        <v>201</v>
      </c>
      <c r="B22" s="271">
        <f>C22</f>
        <v>0</v>
      </c>
      <c r="C22" s="271">
        <f>C17-C18</f>
        <v>0</v>
      </c>
    </row>
    <row r="23" ht="28.5" customHeight="1">
      <c r="A23" s="668" t="s">
        <v>202</v>
      </c>
      <c r="B23" s="271">
        <f>C23</f>
        <v>0</v>
      </c>
      <c r="C23" s="271">
        <v>0</v>
      </c>
    </row>
    <row r="24" ht="28.5" customHeight="1">
      <c r="A24" s="669" t="s">
        <v>203</v>
      </c>
      <c r="B24" s="271">
        <f>C24</f>
        <v>0</v>
      </c>
      <c r="C24" s="670">
        <v>0</v>
      </c>
    </row>
    <row r="25" ht="28.5" customHeight="1">
      <c r="A25" s="671" t="s">
        <v>204</v>
      </c>
      <c r="B25" s="271">
        <v>0</v>
      </c>
      <c r="C25" s="672" t="s">
        <v>67</v>
      </c>
    </row>
    <row r="26" ht="28.5" customHeight="1">
      <c r="A26" s="673" t="s">
        <v>205</v>
      </c>
      <c r="B26" s="271">
        <f>C26</f>
        <v>0</v>
      </c>
      <c r="C26" s="674">
        <v>0</v>
      </c>
    </row>
    <row r="27" ht="28.5" customHeight="1">
      <c r="A27" s="675" t="s">
        <v>206</v>
      </c>
      <c r="B27" s="271">
        <v>0</v>
      </c>
      <c r="C27" s="676" t="s">
        <v>67</v>
      </c>
    </row>
    <row r="28" ht="27" customHeight="1">
      <c r="A28" s="677" t="s">
        <v>201</v>
      </c>
      <c r="B28" s="271">
        <f>C28</f>
        <v>0</v>
      </c>
      <c r="C28" s="271">
        <f>(C23-C24)-C26</f>
        <v>0</v>
      </c>
    </row>
    <row r="29" ht="28.5" customHeight="1">
      <c r="A29" s="678"/>
      <c r="B29" s="679"/>
      <c r="C29" s="680"/>
    </row>
  </sheetData>
  <mergeCells>
    <mergeCell ref="A1:C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9</vt:i4>
      </vt:variant>
    </vt:vector>
  </HeadingPairs>
  <TitlesOfParts>
    <vt:vector baseType="lpstr" size="9">
      <vt:lpstr>社会保险基金资产负债表</vt:lpstr>
      <vt:lpstr>社会保险基金决算收支总表</vt:lpstr>
      <vt:lpstr>企业职工基本养老保险基金收支表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社会保险补充资料表</vt:lpstr>
      <vt:lpstr>社会保险补充资料表续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2021-05-06T09:06:07Z</dcterms:created>
  <dcterms:modified xsi:type="dcterms:W3CDTF">2021-05-06T01:06:07Z</dcterms:modified>
</cp:coreProperties>
</file>