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 tabRatio="670"/>
  </bookViews>
  <sheets>
    <sheet name="专项资金封面" sheetId="1" r:id="rId1"/>
    <sheet name="专项资金决算目录" sheetId="2" r:id="rId2"/>
    <sheet name="就业专项资金决算情况表" sheetId="3" r:id="rId3"/>
    <sheet name="失业保险基金支持职业技能提升行动资金使用情况表" sheetId="4" r:id="rId4"/>
    <sheet name="城乡居民最低生活保障资金决算情" sheetId="5" r:id="rId5"/>
    <sheet name="临时救助资金决算情况表" sheetId="6" r:id="rId6"/>
    <sheet name="城乡医疗救助资金决算情况表" sheetId="7" r:id="rId7"/>
    <sheet name="特困人员救助供养资金决算情况表" sheetId="8" r:id="rId8"/>
    <sheet name="流浪乞讨人员救助资金" sheetId="9" r:id="rId9"/>
    <sheet name="孤儿基本生活保障资金" sheetId="10" r:id="rId10"/>
  </sheets>
  <calcPr calcId="144525"/>
  <oleSize ref="A1"/>
</workbook>
</file>

<file path=xl/sharedStrings.xml><?xml version="1.0" encoding="utf-8"?>
<sst xmlns="http://schemas.openxmlformats.org/spreadsheetml/2006/main" count="360" uniqueCount="166">
  <si>
    <t>2019 年 八 项 社 会 保 障 专 项 资 金 统 计 报 表</t>
  </si>
  <si>
    <t>财政厅（局）:</t>
  </si>
  <si>
    <t>报送日期:</t>
  </si>
  <si>
    <t>年</t>
  </si>
  <si>
    <t>月</t>
  </si>
  <si>
    <t>日</t>
  </si>
  <si>
    <t>财政厅（局）
负责人（章）：</t>
  </si>
  <si>
    <t xml:space="preserve">财务负责人
（章）：
</t>
  </si>
  <si>
    <t xml:space="preserve">经办人（章）：
</t>
  </si>
  <si>
    <t>目        录</t>
  </si>
  <si>
    <t>一、2019年就业补助资金统计情况表……………………………………………………………财社统01表</t>
  </si>
  <si>
    <t>二、2019年失业保险基金支持职业技能提升行动资金使用情况表……………………………财社统02表</t>
  </si>
  <si>
    <t>三、2019年城乡最低生活保障资金统计情况表…………………………………………………财社统03表</t>
  </si>
  <si>
    <t>四、2019年临时救助资金统计情况表……………………………………………………………财社统04表</t>
  </si>
  <si>
    <t>五、2019年城乡医疗救助资金统计情况表………………………………………………………财社统05表</t>
  </si>
  <si>
    <t>六、2019年特困人员救助供养资金统计情况表…………………………………………………财社统06表</t>
  </si>
  <si>
    <t>七、2019年流浪乞讨人员救助资金统计情况表…………………………………………………财社统07表</t>
  </si>
  <si>
    <t>八、2019年孤儿基本生活保障资金统计情况表…………………………………………………财社统08表</t>
  </si>
  <si>
    <t>2019年就业补助资金统计情况表</t>
  </si>
  <si>
    <t>财社统01表</t>
  </si>
  <si>
    <t>西吉县</t>
  </si>
  <si>
    <t xml:space="preserve">      </t>
  </si>
  <si>
    <t xml:space="preserve">  单位：元</t>
  </si>
  <si>
    <t>项      目</t>
  </si>
  <si>
    <t>单位</t>
  </si>
  <si>
    <t>数    量</t>
  </si>
  <si>
    <t>一、就业专项资金收支情况</t>
  </si>
  <si>
    <t>×</t>
  </si>
  <si>
    <t xml:space="preserve">   (四)本年收支结余</t>
  </si>
  <si>
    <t>元</t>
  </si>
  <si>
    <t xml:space="preserve">   (一)上年结余</t>
  </si>
  <si>
    <t xml:space="preserve">   (五)年末滚存结余</t>
  </si>
  <si>
    <t xml:space="preserve">   (二)本年筹集</t>
  </si>
  <si>
    <t xml:space="preserve">       其中：社会保障基金财政专户滚存结余</t>
  </si>
  <si>
    <t xml:space="preserve">      1.财政安排</t>
  </si>
  <si>
    <t>二、享受就业扶持政策的人数</t>
  </si>
  <si>
    <t>　  　2.利息收入</t>
  </si>
  <si>
    <t xml:space="preserve">    (一)享受职业培训补贴人数</t>
  </si>
  <si>
    <t>人</t>
  </si>
  <si>
    <t xml:space="preserve">      3.其他收入</t>
  </si>
  <si>
    <t xml:space="preserve">        其中：享受企业新型学徒制培训补贴人数</t>
  </si>
  <si>
    <t xml:space="preserve">  (三)本年支出</t>
  </si>
  <si>
    <t xml:space="preserve">              就业人数</t>
  </si>
  <si>
    <t xml:space="preserve">      1.就业创业服务补助</t>
  </si>
  <si>
    <t xml:space="preserve">    (二)享受社会保险补贴人数</t>
  </si>
  <si>
    <t xml:space="preserve">      2.职业培训补贴</t>
  </si>
  <si>
    <t xml:space="preserve">        其中：享受灵活就业社会保险补贴人数</t>
  </si>
  <si>
    <t xml:space="preserve">        其中：企业新型学徒制培训补贴</t>
  </si>
  <si>
    <t xml:space="preserve">              享受公益性岗位社会保险补贴人数</t>
  </si>
  <si>
    <t xml:space="preserve">      3.社会保险补贴</t>
  </si>
  <si>
    <t xml:space="preserve">   (三)享受公益性岗位补贴人数</t>
  </si>
  <si>
    <t xml:space="preserve">        其中:灵活就业人员社会保险补贴</t>
  </si>
  <si>
    <t xml:space="preserve">   (四)享受职业技能鉴定补贴人数</t>
  </si>
  <si>
    <t xml:space="preserve">             公益性岗位人员社会保险补贴</t>
  </si>
  <si>
    <t xml:space="preserve">   (五)享受就业见习补贴人数</t>
  </si>
  <si>
    <t xml:space="preserve">      4.公益性岗位补贴</t>
  </si>
  <si>
    <t xml:space="preserve">   (六)享受国家级高技能人才培训基地补助项目数</t>
  </si>
  <si>
    <t>个</t>
  </si>
  <si>
    <t xml:space="preserve">      5.职业技能鉴定补贴</t>
  </si>
  <si>
    <t xml:space="preserve">   (七)享受国家级技能大师工作室补助项目数</t>
  </si>
  <si>
    <t xml:space="preserve">      6.就业见习补贴</t>
  </si>
  <si>
    <t xml:space="preserve">   (八)享受求职创业补贴人数</t>
  </si>
  <si>
    <t xml:space="preserve">      7.高技能人才培养补助</t>
  </si>
  <si>
    <t xml:space="preserve">   (九)享受其他补助人数</t>
  </si>
  <si>
    <t xml:space="preserve">        其中：国家级高技能人才培训基地项目补助</t>
  </si>
  <si>
    <t>三、其他补充统计数据</t>
  </si>
  <si>
    <t xml:space="preserve">              国家级技能大师工作室项目补助</t>
  </si>
  <si>
    <t xml:space="preserve">   (一)年末城镇登记失业人数</t>
  </si>
  <si>
    <t xml:space="preserve">      8.求职创业补贴</t>
  </si>
  <si>
    <t xml:space="preserve">   (二)全年城镇新增就业人数</t>
  </si>
  <si>
    <t xml:space="preserve">      9.其他就业补助支出</t>
  </si>
  <si>
    <t xml:space="preserve">   (三)全年城镇失业人员再就业人数</t>
  </si>
  <si>
    <t xml:space="preserve">   (四)全年就业困难人员就业人数</t>
  </si>
  <si>
    <t>第 1 页</t>
  </si>
  <si>
    <t>2019年失业保险基金支持职业技能提升行动资金使用情况表</t>
  </si>
  <si>
    <t>财社统02表</t>
  </si>
  <si>
    <t xml:space="preserve"> 单位：元、人</t>
  </si>
  <si>
    <t xml:space="preserve"> 项    目</t>
  </si>
  <si>
    <t>数  量</t>
  </si>
  <si>
    <t>项     目</t>
  </si>
  <si>
    <t>一、资金收支情况</t>
  </si>
  <si>
    <t xml:space="preserve">      3.上解上级支出</t>
  </si>
  <si>
    <t xml:space="preserve">   (一)期初结余</t>
  </si>
  <si>
    <t xml:space="preserve">      4.补助下级支出</t>
  </si>
  <si>
    <t xml:space="preserve">   (二)本年收入</t>
  </si>
  <si>
    <t xml:space="preserve">      5.其他支出</t>
  </si>
  <si>
    <t xml:space="preserve">       1.失业保险基金筹集转入</t>
  </si>
  <si>
    <t xml:space="preserve">       2.利息收入</t>
  </si>
  <si>
    <t xml:space="preserve">       3.上级补助收入</t>
  </si>
  <si>
    <t xml:space="preserve">       4.下级上解收入</t>
  </si>
  <si>
    <t xml:space="preserve">       5.其他收入</t>
  </si>
  <si>
    <t>二、享受政策人数</t>
  </si>
  <si>
    <t xml:space="preserve">   (三)本年支出</t>
  </si>
  <si>
    <t xml:space="preserve">    (一)企业职工培训人数</t>
  </si>
  <si>
    <t xml:space="preserve">      1.企业职工培训支出</t>
  </si>
  <si>
    <t xml:space="preserve">    (二)重点群体培训人数</t>
  </si>
  <si>
    <t xml:space="preserve">      2.免费职业技能培训行动支出</t>
  </si>
  <si>
    <t xml:space="preserve">        其中：贫困劳动力培训人数</t>
  </si>
  <si>
    <t xml:space="preserve">        其中：贫困劳动力培训支出</t>
  </si>
  <si>
    <t xml:space="preserve">              农村转移就业劳动者培训人数</t>
  </si>
  <si>
    <t xml:space="preserve">              农村转移就业劳动者培训支出</t>
  </si>
  <si>
    <t xml:space="preserve">              转岗职工培训人数</t>
  </si>
  <si>
    <t xml:space="preserve">              转岗职工培训支出</t>
  </si>
  <si>
    <t xml:space="preserve">              残疾人培训人数</t>
  </si>
  <si>
    <t xml:space="preserve">              残疾人培训支出</t>
  </si>
  <si>
    <t xml:space="preserve">              退役军人培训人数</t>
  </si>
  <si>
    <t xml:space="preserve">              退役军人培训支出</t>
  </si>
  <si>
    <t xml:space="preserve">    (三)其他培训人数</t>
  </si>
  <si>
    <t>第 2 页</t>
  </si>
  <si>
    <t>2019年城乡最低生活保障资金统计情况表</t>
  </si>
  <si>
    <t>财社统03表</t>
  </si>
  <si>
    <t>数      量</t>
  </si>
  <si>
    <t>一、城市居民最低生活保障资金情况</t>
  </si>
  <si>
    <t>二、农村最低生活保障资金情况</t>
  </si>
  <si>
    <t>　　（一）上年结余</t>
  </si>
  <si>
    <t>　　（二）本年筹集</t>
  </si>
  <si>
    <t>　　　　　其中：财政安排</t>
  </si>
  <si>
    <t>　　（三）本年支出</t>
  </si>
  <si>
    <t>　　（四）本年收支结余</t>
  </si>
  <si>
    <t>　　（五）年末滚存结余</t>
  </si>
  <si>
    <t>第 3 页</t>
  </si>
  <si>
    <t>2019年临时救助资金统计情况表</t>
  </si>
  <si>
    <t>财社统04表</t>
  </si>
  <si>
    <t>数     量</t>
  </si>
  <si>
    <t>一、上年结余</t>
  </si>
  <si>
    <t>二、本年筹集</t>
  </si>
  <si>
    <t xml:space="preserve">    其中：财政安排</t>
  </si>
  <si>
    <t>三、本年支出</t>
  </si>
  <si>
    <t>四、本年收支结余</t>
  </si>
  <si>
    <t>五、年末滚存结余</t>
  </si>
  <si>
    <t>第 4 页</t>
  </si>
  <si>
    <t>2019年城乡医疗救助资金统计情况表</t>
  </si>
  <si>
    <t>财社统05表</t>
  </si>
  <si>
    <t xml:space="preserve"> 单位： 元</t>
  </si>
  <si>
    <t>一、城乡医疗救助资金收支情况</t>
  </si>
  <si>
    <t xml:space="preserve">    (四)本年收支结余</t>
  </si>
  <si>
    <t xml:space="preserve">   （一)上年结余</t>
  </si>
  <si>
    <t xml:space="preserve">    (五)年末滚存结余</t>
  </si>
  <si>
    <t xml:space="preserve">    (二)本年收入</t>
  </si>
  <si>
    <t>二、享受医疗救助人数</t>
  </si>
  <si>
    <t xml:space="preserve">        1.财政安排</t>
  </si>
  <si>
    <t xml:space="preserve">    (一)经批准的城乡医疗救助对象年末人数</t>
  </si>
  <si>
    <t xml:space="preserve">        2.其他资金</t>
  </si>
  <si>
    <t xml:space="preserve">    (二)实际享受城乡医疗救助的贫困城乡居民全年累计人次数</t>
  </si>
  <si>
    <t>人次</t>
  </si>
  <si>
    <t xml:space="preserve">    (三)本年支出</t>
  </si>
  <si>
    <t xml:space="preserve">        1.资助参加城乡居民基本医疗保险的年末人数</t>
  </si>
  <si>
    <t xml:space="preserve">        1.资助参保（合）支出</t>
  </si>
  <si>
    <t>　　　  2.住院救助人次数</t>
  </si>
  <si>
    <t xml:space="preserve">        2.住院救助支出</t>
  </si>
  <si>
    <t xml:space="preserve"> 　　　 3.门诊救助人次数</t>
  </si>
  <si>
    <t xml:space="preserve">        3.门诊救助支出</t>
  </si>
  <si>
    <t>第 5 页</t>
  </si>
  <si>
    <t>2019年特困人员救助供养资金统计情况表</t>
  </si>
  <si>
    <t>财社统06表</t>
  </si>
  <si>
    <t>单位:元</t>
  </si>
  <si>
    <t>单  位</t>
  </si>
  <si>
    <t>　　其中：财政安排</t>
  </si>
  <si>
    <t>第 6 页</t>
  </si>
  <si>
    <t>2019年流浪乞讨人员救助资金统计情况表</t>
  </si>
  <si>
    <t>财社统07表</t>
  </si>
  <si>
    <t>单位：元</t>
  </si>
  <si>
    <t>第 7 页</t>
  </si>
  <si>
    <t>2019年孤儿基本生活保障资金统计情况表</t>
  </si>
  <si>
    <t>财社统08表</t>
  </si>
  <si>
    <t>第 8 页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</si>
</sst>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;\-#,##0.00"/>
    <numFmt numFmtId="177" formatCode="#,##0.00_ ;[Red]\-#,##0.00\ "/>
    <numFmt numFmtId="178" formatCode="#,##0.00_ ;\-#,##0.00;;"/>
    <numFmt numFmtId="179" formatCode="#,##0_ ;\-#,##0"/>
    <numFmt numFmtId="180" formatCode="#,##0_ ;\-#,##0;;"/>
    <numFmt numFmtId="181" formatCode="0_ ;\-0;;"/>
  </numFmts>
  <fonts count="35">
    <font>
      <sz val="11"/>
      <color theme="1"/>
      <name val="??"/>
      <charset val="134"/>
      <scheme val="minor"/>
    </font>
    <font>
      <sz val="12"/>
      <name val="宋体"/>
      <charset val="134"/>
    </font>
    <font>
      <b/>
      <sz val="27"/>
      <color indexed="8"/>
      <name val="宋体"/>
      <charset val="1"/>
    </font>
    <font>
      <sz val="12"/>
      <color indexed="8"/>
      <name val="宋体"/>
      <charset val="1"/>
    </font>
    <font>
      <b/>
      <sz val="27"/>
      <name val="宋体"/>
      <charset val="1"/>
    </font>
    <font>
      <sz val="12"/>
      <name val="宋体"/>
      <charset val="1"/>
    </font>
    <font>
      <sz val="11"/>
      <color indexed="8"/>
      <name val="宋体"/>
      <charset val="1"/>
    </font>
    <font>
      <b/>
      <sz val="23"/>
      <color indexed="8"/>
      <name val="宋体"/>
      <charset val="1"/>
    </font>
    <font>
      <b/>
      <sz val="23"/>
      <name val="宋体"/>
      <charset val="1"/>
    </font>
    <font>
      <sz val="10"/>
      <color indexed="8"/>
      <name val="宋体"/>
      <charset val="1"/>
    </font>
    <font>
      <b/>
      <sz val="27"/>
      <color theme="1"/>
      <name val="宋体"/>
      <charset val="1"/>
    </font>
    <font>
      <b/>
      <sz val="20"/>
      <color indexed="8"/>
      <name val="宋体"/>
      <charset val="1"/>
    </font>
    <font>
      <b/>
      <sz val="15"/>
      <color indexed="8"/>
      <name val="宋体"/>
      <charset val="1"/>
    </font>
    <font>
      <sz val="9"/>
      <color indexed="8"/>
      <name val="宋体"/>
      <charset val="1"/>
    </font>
    <font>
      <sz val="13"/>
      <color indexed="8"/>
      <name val="宋体"/>
      <charset val="1"/>
    </font>
    <font>
      <b/>
      <sz val="25"/>
      <color indexed="8"/>
      <name val="宋体"/>
      <charset val="1"/>
    </font>
    <font>
      <sz val="11"/>
      <color theme="1"/>
      <name val="??"/>
      <charset val="0"/>
      <scheme val="minor"/>
    </font>
    <font>
      <b/>
      <sz val="11"/>
      <color rgb="FFFFFFFF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FF00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u/>
      <sz val="11"/>
      <color rgb="FF80008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theme="0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u/>
      <sz val="11"/>
      <color rgb="FF0000FF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A7D00"/>
      <name val="??"/>
      <charset val="0"/>
      <scheme val="minor"/>
    </font>
    <font>
      <sz val="11"/>
      <color rgb="FF006100"/>
      <name val="??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2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20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32" fillId="16" borderId="23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/>
  </cellStyleXfs>
  <cellXfs count="105">
    <xf numFmtId="0" fontId="0" fillId="0" borderId="0" xfId="49"/>
    <xf numFmtId="0" fontId="1" fillId="0" borderId="0" xfId="49" applyFont="1" applyFill="1"/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right" vertical="center"/>
    </xf>
    <xf numFmtId="49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vertical="center"/>
    </xf>
    <xf numFmtId="177" fontId="3" fillId="2" borderId="2" xfId="49" applyNumberFormat="1" applyFont="1" applyFill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2" borderId="2" xfId="49" applyFont="1" applyFill="1" applyBorder="1" applyAlignment="1">
      <alignment horizontal="left" vertical="center" wrapText="1"/>
    </xf>
    <xf numFmtId="0" fontId="3" fillId="2" borderId="3" xfId="49" applyFont="1" applyFill="1" applyBorder="1" applyAlignment="1">
      <alignment vertical="center"/>
    </xf>
    <xf numFmtId="0" fontId="3" fillId="2" borderId="3" xfId="49" applyFont="1" applyFill="1" applyBorder="1" applyAlignment="1">
      <alignment horizontal="center" vertical="center" wrapText="1"/>
    </xf>
    <xf numFmtId="176" fontId="3" fillId="3" borderId="3" xfId="49" applyNumberFormat="1" applyFont="1" applyFill="1" applyBorder="1" applyAlignment="1">
      <alignment horizontal="right" vertical="center"/>
    </xf>
    <xf numFmtId="0" fontId="3" fillId="2" borderId="4" xfId="49" applyFont="1" applyFill="1" applyBorder="1" applyAlignment="1">
      <alignment vertical="center"/>
    </xf>
    <xf numFmtId="0" fontId="3" fillId="2" borderId="4" xfId="49" applyFont="1" applyFill="1" applyBorder="1" applyAlignment="1">
      <alignment horizontal="center" vertical="center" wrapText="1"/>
    </xf>
    <xf numFmtId="176" fontId="3" fillId="3" borderId="4" xfId="49" applyNumberFormat="1" applyFont="1" applyFill="1" applyBorder="1" applyAlignment="1">
      <alignment horizontal="right" vertical="center"/>
    </xf>
    <xf numFmtId="0" fontId="3" fillId="2" borderId="5" xfId="49" applyFont="1" applyFill="1" applyBorder="1" applyAlignment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177" fontId="3" fillId="2" borderId="5" xfId="49" applyNumberFormat="1" applyFont="1" applyFill="1" applyBorder="1" applyAlignment="1">
      <alignment horizontal="right" vertical="center"/>
    </xf>
    <xf numFmtId="176" fontId="3" fillId="2" borderId="2" xfId="49" applyNumberFormat="1" applyFont="1" applyFill="1" applyBorder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/>
    <xf numFmtId="49" fontId="3" fillId="2" borderId="6" xfId="49" applyNumberFormat="1" applyFont="1" applyFill="1" applyBorder="1" applyAlignment="1">
      <alignment horizontal="left" vertical="center" wrapText="1"/>
    </xf>
    <xf numFmtId="0" fontId="5" fillId="2" borderId="6" xfId="49" applyFont="1" applyFill="1" applyBorder="1"/>
    <xf numFmtId="0" fontId="3" fillId="2" borderId="6" xfId="49" applyFont="1" applyFill="1" applyBorder="1" applyAlignment="1">
      <alignment horizontal="right" vertical="center"/>
    </xf>
    <xf numFmtId="0" fontId="3" fillId="2" borderId="4" xfId="49" applyFont="1" applyFill="1" applyBorder="1" applyAlignment="1">
      <alignment horizontal="center" vertical="center"/>
    </xf>
    <xf numFmtId="176" fontId="3" fillId="2" borderId="4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/>
    </xf>
    <xf numFmtId="0" fontId="5" fillId="2" borderId="4" xfId="49" applyNumberFormat="1" applyFont="1" applyFill="1" applyBorder="1" applyAlignment="1">
      <alignment horizontal="right" vertical="center"/>
    </xf>
    <xf numFmtId="0" fontId="5" fillId="3" borderId="4" xfId="49" applyNumberFormat="1" applyFont="1" applyFill="1" applyBorder="1" applyAlignment="1">
      <alignment horizontal="right" vertical="center"/>
    </xf>
    <xf numFmtId="176" fontId="5" fillId="3" borderId="4" xfId="49" applyNumberFormat="1" applyFont="1" applyFill="1" applyBorder="1" applyAlignment="1">
      <alignment horizontal="righ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right" vertical="center"/>
    </xf>
    <xf numFmtId="0" fontId="6" fillId="2" borderId="0" xfId="49" applyFont="1" applyFill="1" applyAlignment="1">
      <alignment vertical="center"/>
    </xf>
    <xf numFmtId="0" fontId="3" fillId="2" borderId="1" xfId="49" applyFont="1" applyFill="1" applyBorder="1" applyAlignment="1">
      <alignment vertical="center"/>
    </xf>
    <xf numFmtId="0" fontId="3" fillId="2" borderId="1" xfId="49" applyFont="1" applyFill="1" applyBorder="1" applyAlignment="1">
      <alignment horizontal="left" vertical="center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178" fontId="3" fillId="3" borderId="2" xfId="49" applyNumberFormat="1" applyFont="1" applyFill="1" applyBorder="1" applyAlignment="1">
      <alignment horizontal="right" vertical="center"/>
    </xf>
    <xf numFmtId="178" fontId="3" fillId="2" borderId="2" xfId="49" applyNumberFormat="1" applyFont="1" applyFill="1" applyBorder="1" applyAlignment="1">
      <alignment horizontal="right" vertical="center"/>
    </xf>
    <xf numFmtId="178" fontId="3" fillId="3" borderId="3" xfId="49" applyNumberFormat="1" applyFont="1" applyFill="1" applyBorder="1" applyAlignment="1">
      <alignment horizontal="right" vertical="center"/>
    </xf>
    <xf numFmtId="0" fontId="3" fillId="2" borderId="8" xfId="49" applyFont="1" applyFill="1" applyBorder="1" applyAlignment="1">
      <alignment horizontal="center" vertical="center"/>
    </xf>
    <xf numFmtId="179" fontId="3" fillId="2" borderId="9" xfId="49" applyNumberFormat="1" applyFont="1" applyFill="1" applyBorder="1" applyAlignment="1">
      <alignment horizontal="right" vertical="center"/>
    </xf>
    <xf numFmtId="179" fontId="3" fillId="3" borderId="3" xfId="49" applyNumberFormat="1" applyFont="1" applyFill="1" applyBorder="1" applyAlignment="1">
      <alignment horizontal="right" vertical="center"/>
    </xf>
    <xf numFmtId="179" fontId="3" fillId="2" borderId="4" xfId="49" applyNumberFormat="1" applyFont="1" applyFill="1" applyBorder="1" applyAlignment="1">
      <alignment horizontal="right" vertical="center"/>
    </xf>
    <xf numFmtId="0" fontId="3" fillId="2" borderId="10" xfId="49" applyFont="1" applyFill="1" applyBorder="1" applyAlignment="1">
      <alignment horizontal="center" vertical="center"/>
    </xf>
    <xf numFmtId="178" fontId="3" fillId="2" borderId="3" xfId="49" applyNumberFormat="1" applyFont="1" applyFill="1" applyBorder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178" fontId="3" fillId="2" borderId="4" xfId="49" applyNumberFormat="1" applyFont="1" applyFill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178" fontId="3" fillId="2" borderId="5" xfId="49" applyNumberFormat="1" applyFont="1" applyFill="1" applyBorder="1" applyAlignment="1">
      <alignment horizontal="right" vertical="center"/>
    </xf>
    <xf numFmtId="49" fontId="3" fillId="2" borderId="5" xfId="49" applyNumberFormat="1" applyFont="1" applyFill="1" applyBorder="1" applyAlignment="1">
      <alignment horizontal="right" vertical="center"/>
    </xf>
    <xf numFmtId="0" fontId="3" fillId="2" borderId="12" xfId="49" applyFont="1" applyFill="1" applyBorder="1" applyAlignment="1">
      <alignment horizontal="center" vertical="center" wrapText="1"/>
    </xf>
    <xf numFmtId="176" fontId="3" fillId="2" borderId="4" xfId="49" applyNumberFormat="1" applyFont="1" applyFill="1" applyBorder="1" applyAlignment="1">
      <alignment horizontal="right" vertical="center"/>
    </xf>
    <xf numFmtId="0" fontId="3" fillId="2" borderId="4" xfId="49" applyFont="1" applyFill="1" applyBorder="1" applyAlignment="1">
      <alignment horizontal="left" vertical="center" wrapText="1"/>
    </xf>
    <xf numFmtId="0" fontId="3" fillId="2" borderId="13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178" fontId="3" fillId="3" borderId="4" xfId="49" applyNumberFormat="1" applyFont="1" applyFill="1" applyBorder="1" applyAlignment="1">
      <alignment horizontal="right" vertical="center"/>
    </xf>
    <xf numFmtId="0" fontId="7" fillId="2" borderId="0" xfId="49" applyFont="1" applyFill="1" applyAlignment="1">
      <alignment horizontal="center" vertical="center"/>
    </xf>
    <xf numFmtId="0" fontId="8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vertical="center"/>
    </xf>
    <xf numFmtId="0" fontId="5" fillId="2" borderId="6" xfId="49" applyFont="1" applyFill="1" applyBorder="1" applyAlignment="1">
      <alignment horizontal="center" vertical="center"/>
    </xf>
    <xf numFmtId="49" fontId="5" fillId="2" borderId="6" xfId="49" applyNumberFormat="1" applyFont="1" applyFill="1" applyBorder="1" applyAlignment="1">
      <alignment horizontal="left" vertical="center" wrapText="1"/>
    </xf>
    <xf numFmtId="0" fontId="5" fillId="2" borderId="6" xfId="49" applyFont="1" applyFill="1" applyBorder="1" applyAlignment="1">
      <alignment vertical="center"/>
    </xf>
    <xf numFmtId="0" fontId="3" fillId="2" borderId="6" xfId="49" applyFont="1" applyFill="1" applyBorder="1" applyAlignment="1">
      <alignment horizontal="center" vertical="center"/>
    </xf>
    <xf numFmtId="176" fontId="9" fillId="2" borderId="4" xfId="49" applyNumberFormat="1" applyFont="1" applyFill="1" applyBorder="1" applyAlignment="1">
      <alignment horizontal="right" vertical="center"/>
    </xf>
    <xf numFmtId="0" fontId="3" fillId="2" borderId="14" xfId="49" applyFont="1" applyFill="1" applyBorder="1" applyAlignment="1">
      <alignment horizontal="center" vertical="center"/>
    </xf>
    <xf numFmtId="176" fontId="9" fillId="3" borderId="4" xfId="49" applyNumberFormat="1" applyFont="1" applyFill="1" applyBorder="1" applyAlignment="1">
      <alignment horizontal="right" vertical="center"/>
    </xf>
    <xf numFmtId="0" fontId="5" fillId="2" borderId="4" xfId="49" applyFont="1" applyFill="1" applyBorder="1" applyAlignment="1">
      <alignment horizontal="left" vertical="center"/>
    </xf>
    <xf numFmtId="0" fontId="5" fillId="2" borderId="4" xfId="49" applyFont="1" applyFill="1" applyBorder="1" applyAlignment="1">
      <alignment horizontal="center" vertical="center"/>
    </xf>
    <xf numFmtId="179" fontId="9" fillId="3" borderId="4" xfId="49" applyNumberFormat="1" applyFont="1" applyFill="1" applyBorder="1" applyAlignment="1">
      <alignment horizontal="right" vertical="center"/>
    </xf>
    <xf numFmtId="179" fontId="9" fillId="2" borderId="4" xfId="49" applyNumberFormat="1" applyFont="1" applyFill="1" applyBorder="1" applyAlignment="1">
      <alignment horizontal="right" vertical="center"/>
    </xf>
    <xf numFmtId="0" fontId="5" fillId="2" borderId="5" xfId="49" applyFont="1" applyFill="1" applyBorder="1" applyAlignment="1">
      <alignment horizontal="right" vertical="center"/>
    </xf>
    <xf numFmtId="0" fontId="10" fillId="4" borderId="0" xfId="49" applyNumberFormat="1" applyFont="1" applyFill="1" applyAlignment="1">
      <alignment horizontal="center" vertical="center"/>
    </xf>
    <xf numFmtId="0" fontId="6" fillId="2" borderId="0" xfId="49" applyFont="1" applyFill="1" applyAlignment="1">
      <alignment horizontal="right" vertical="center"/>
    </xf>
    <xf numFmtId="0" fontId="6" fillId="2" borderId="6" xfId="49" applyFont="1" applyFill="1" applyBorder="1" applyAlignment="1">
      <alignment vertical="center"/>
    </xf>
    <xf numFmtId="0" fontId="6" fillId="2" borderId="6" xfId="49" applyFont="1" applyFill="1" applyBorder="1" applyAlignment="1">
      <alignment horizontal="right" vertical="center"/>
    </xf>
    <xf numFmtId="180" fontId="3" fillId="2" borderId="4" xfId="49" applyNumberFormat="1" applyFont="1" applyFill="1" applyBorder="1" applyAlignment="1">
      <alignment horizontal="center" vertical="center"/>
    </xf>
    <xf numFmtId="180" fontId="3" fillId="2" borderId="4" xfId="49" applyNumberFormat="1" applyFont="1" applyFill="1" applyBorder="1" applyAlignment="1">
      <alignment horizontal="right" vertical="center"/>
    </xf>
    <xf numFmtId="0" fontId="3" fillId="2" borderId="4" xfId="49" applyFont="1" applyFill="1" applyBorder="1" applyAlignment="1">
      <alignment horizontal="right" vertical="center"/>
    </xf>
    <xf numFmtId="180" fontId="3" fillId="2" borderId="5" xfId="49" applyNumberFormat="1" applyFont="1" applyFill="1" applyBorder="1" applyAlignment="1">
      <alignment horizontal="right" vertical="center"/>
    </xf>
    <xf numFmtId="0" fontId="11" fillId="2" borderId="0" xfId="49" applyFont="1" applyFill="1" applyAlignment="1">
      <alignment horizontal="center" vertical="center"/>
    </xf>
    <xf numFmtId="0" fontId="12" fillId="2" borderId="0" xfId="49" applyFont="1" applyFill="1" applyAlignment="1">
      <alignment horizontal="left" vertical="center"/>
    </xf>
    <xf numFmtId="0" fontId="13" fillId="2" borderId="0" xfId="49" applyFont="1" applyFill="1" applyAlignment="1">
      <alignment vertical="center"/>
    </xf>
    <xf numFmtId="0" fontId="3" fillId="2" borderId="0" xfId="49" applyFont="1" applyFill="1" applyAlignment="1">
      <alignment horizontal="left" vertical="center"/>
    </xf>
    <xf numFmtId="0" fontId="14" fillId="2" borderId="0" xfId="49" applyFont="1" applyFill="1" applyAlignment="1">
      <alignment horizontal="center" vertical="center"/>
    </xf>
    <xf numFmtId="0" fontId="6" fillId="2" borderId="0" xfId="49" applyFont="1" applyFill="1"/>
    <xf numFmtId="0" fontId="1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right"/>
    </xf>
    <xf numFmtId="181" fontId="6" fillId="2" borderId="0" xfId="49" applyNumberFormat="1" applyFont="1" applyFill="1" applyAlignment="1">
      <alignment horizontal="center"/>
    </xf>
    <xf numFmtId="0" fontId="6" fillId="2" borderId="15" xfId="49" applyFont="1" applyFill="1" applyBorder="1" applyAlignment="1">
      <alignment horizontal="center"/>
    </xf>
    <xf numFmtId="181" fontId="6" fillId="2" borderId="15" xfId="49" applyNumberFormat="1" applyFont="1" applyFill="1" applyBorder="1" applyAlignment="1">
      <alignment horizontal="center"/>
    </xf>
    <xf numFmtId="0" fontId="6" fillId="2" borderId="16" xfId="49" applyFont="1" applyFill="1" applyBorder="1"/>
    <xf numFmtId="0" fontId="6" fillId="2" borderId="0" xfId="49" applyFont="1" applyFill="1" applyAlignment="1">
      <alignment horizontal="right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showGridLines="0" tabSelected="1" workbookViewId="0">
      <selection activeCell="Q16" sqref="Q16"/>
    </sheetView>
  </sheetViews>
  <sheetFormatPr defaultColWidth="8" defaultRowHeight="14.25"/>
  <cols>
    <col min="1" max="1" width="12.05" style="1"/>
    <col min="2" max="2" width="16.9416666666667" style="1"/>
    <col min="3" max="3" width="10.7916666666667" style="1"/>
    <col min="4" max="4" width="3.89166666666667" style="1"/>
    <col min="5" max="5" width="11.4166666666667" style="1"/>
    <col min="6" max="6" width="10.7916666666667" style="1"/>
    <col min="7" max="7" width="3.64166666666667" style="1"/>
    <col min="8" max="8" width="12.05" style="1"/>
    <col min="9" max="9" width="3.00833333333333" style="1"/>
    <col min="10" max="10" width="10.7916666666667" style="1"/>
    <col min="11" max="11" width="3.76666666666667" style="1"/>
    <col min="12" max="12" width="10.7916666666667" style="1"/>
  </cols>
  <sheetData>
    <row r="1" ht="16.5" customHeight="1" spans="1:1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ht="16.5" customHeight="1" spans="1:1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ht="42.75" customHeight="1" spans="1:12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ht="16.5" customHeight="1" spans="1:1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ht="16.5" customHeight="1" spans="1:12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ht="16.5" customHeight="1" spans="1:1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ht="16.5" customHeight="1" spans="1:1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ht="16.5" customHeight="1" spans="1:12">
      <c r="A8" s="97"/>
      <c r="B8" s="99"/>
      <c r="C8" s="97"/>
      <c r="D8" s="97"/>
      <c r="E8" s="99"/>
      <c r="F8" s="97"/>
      <c r="G8" s="97"/>
      <c r="H8" s="100"/>
      <c r="I8" s="97"/>
      <c r="J8" s="100"/>
      <c r="K8" s="97"/>
      <c r="L8" s="97"/>
    </row>
    <row r="9" ht="16.5" customHeight="1" spans="1:12">
      <c r="A9" s="97"/>
      <c r="B9" s="99"/>
      <c r="C9" s="97"/>
      <c r="D9" s="97"/>
      <c r="E9" s="99"/>
      <c r="F9" s="97"/>
      <c r="G9" s="97"/>
      <c r="H9" s="97"/>
      <c r="I9" s="97"/>
      <c r="J9" s="97"/>
      <c r="K9" s="97"/>
      <c r="L9" s="97"/>
    </row>
    <row r="10" ht="16.5" customHeight="1" spans="1:12">
      <c r="A10" s="97"/>
      <c r="B10" s="99"/>
      <c r="C10" s="97"/>
      <c r="D10" s="97"/>
      <c r="E10" s="99"/>
      <c r="F10" s="97"/>
      <c r="G10" s="97"/>
      <c r="H10" s="97"/>
      <c r="I10" s="97"/>
      <c r="J10" s="97"/>
      <c r="K10" s="97"/>
      <c r="L10" s="97"/>
    </row>
    <row r="11" ht="16.5" customHeight="1" spans="1:12">
      <c r="A11" s="97"/>
      <c r="B11" s="99" t="s">
        <v>1</v>
      </c>
      <c r="C11" s="101"/>
      <c r="D11" s="101"/>
      <c r="E11" s="99" t="s">
        <v>2</v>
      </c>
      <c r="F11" s="102">
        <v>0</v>
      </c>
      <c r="G11" s="97" t="s">
        <v>3</v>
      </c>
      <c r="H11" s="102">
        <v>0</v>
      </c>
      <c r="I11" s="97" t="s">
        <v>4</v>
      </c>
      <c r="J11" s="102">
        <v>0</v>
      </c>
      <c r="K11" s="97" t="s">
        <v>5</v>
      </c>
      <c r="L11" s="97"/>
    </row>
    <row r="12" ht="16.5" customHeight="1" spans="1:12">
      <c r="A12" s="97"/>
      <c r="B12" s="97"/>
      <c r="C12" s="103"/>
      <c r="D12" s="103"/>
      <c r="E12" s="97"/>
      <c r="F12" s="103"/>
      <c r="G12" s="97"/>
      <c r="H12" s="103"/>
      <c r="I12" s="97"/>
      <c r="J12" s="103"/>
      <c r="K12" s="97"/>
      <c r="L12" s="97"/>
    </row>
    <row r="13" ht="16.5" customHeight="1" spans="1:12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</row>
    <row r="14" ht="16.5" customHeight="1" spans="1:12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ht="16.5" customHeight="1" spans="1:12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</row>
    <row r="16" ht="28.5" customHeight="1" spans="1:12">
      <c r="A16" s="104" t="s">
        <v>6</v>
      </c>
      <c r="B16" s="99"/>
      <c r="C16" s="101"/>
      <c r="D16" s="101"/>
      <c r="E16" s="104" t="s">
        <v>7</v>
      </c>
      <c r="F16" s="101"/>
      <c r="G16" s="101"/>
      <c r="H16" s="104" t="s">
        <v>8</v>
      </c>
      <c r="I16" s="99"/>
      <c r="J16" s="101"/>
      <c r="K16" s="101"/>
      <c r="L16" s="97"/>
    </row>
    <row r="17" ht="16.5" customHeight="1" spans="1:12">
      <c r="A17" s="97"/>
      <c r="B17" s="97"/>
      <c r="C17" s="103"/>
      <c r="D17" s="103"/>
      <c r="E17" s="97"/>
      <c r="F17" s="103"/>
      <c r="G17" s="103"/>
      <c r="H17" s="97"/>
      <c r="I17" s="97"/>
      <c r="J17" s="103"/>
      <c r="K17" s="103"/>
      <c r="L17" s="97"/>
    </row>
    <row r="18" ht="16.5" customHeight="1" spans="1:1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ht="16.5" customHeight="1" spans="1:12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</row>
  </sheetData>
  <mergeCells count="8">
    <mergeCell ref="A3:L3"/>
    <mergeCell ref="C8:D8"/>
    <mergeCell ref="C11:D11"/>
    <mergeCell ref="A16:B16"/>
    <mergeCell ref="C16:D16"/>
    <mergeCell ref="F16:G16"/>
    <mergeCell ref="H16:I16"/>
    <mergeCell ref="J16:K16"/>
  </mergeCells>
  <printOptions horizontalCentered="1"/>
  <pageMargins left="1.18110236220472" right="1.18110236220472" top="1.18110236220472" bottom="1.18110236220472" header="0.51181" footer="0.51181"/>
  <pageSetup paperSize="9" pageOrder="overThenDown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" sqref="A1:C1"/>
    </sheetView>
  </sheetViews>
  <sheetFormatPr defaultColWidth="8" defaultRowHeight="14.25" outlineLevelCol="2"/>
  <cols>
    <col min="1" max="1" width="44.5" style="1" customWidth="1"/>
    <col min="2" max="2" width="10.5" style="1" customWidth="1"/>
    <col min="3" max="3" width="44.25" style="1" customWidth="1"/>
  </cols>
  <sheetData>
    <row r="1" ht="42.75" customHeight="1" spans="1:3">
      <c r="A1" s="2" t="s">
        <v>163</v>
      </c>
      <c r="B1" s="2"/>
      <c r="C1" s="2"/>
    </row>
    <row r="2" ht="33" customHeight="1" spans="1:3">
      <c r="A2" s="3"/>
      <c r="B2" s="3"/>
      <c r="C2" s="4" t="s">
        <v>164</v>
      </c>
    </row>
    <row r="3" ht="33" customHeight="1" spans="1:3">
      <c r="A3" s="5" t="s">
        <v>20</v>
      </c>
      <c r="B3" s="6"/>
      <c r="C3" s="7" t="s">
        <v>161</v>
      </c>
    </row>
    <row r="4" ht="33" customHeight="1" spans="1:3">
      <c r="A4" s="8" t="s">
        <v>23</v>
      </c>
      <c r="B4" s="8" t="s">
        <v>24</v>
      </c>
      <c r="C4" s="8" t="s">
        <v>111</v>
      </c>
    </row>
    <row r="5" ht="33" customHeight="1" spans="1:3">
      <c r="A5" s="9" t="s">
        <v>124</v>
      </c>
      <c r="B5" s="8" t="s">
        <v>29</v>
      </c>
      <c r="C5" s="10">
        <v>7081186.35</v>
      </c>
    </row>
    <row r="6" ht="33" customHeight="1" spans="1:3">
      <c r="A6" s="9" t="s">
        <v>125</v>
      </c>
      <c r="B6" s="8" t="s">
        <v>29</v>
      </c>
      <c r="C6" s="10">
        <v>5000000</v>
      </c>
    </row>
    <row r="7" ht="33" customHeight="1" spans="1:3">
      <c r="A7" s="11" t="s">
        <v>157</v>
      </c>
      <c r="B7" s="8" t="s">
        <v>29</v>
      </c>
      <c r="C7" s="10">
        <v>5000000</v>
      </c>
    </row>
    <row r="8" ht="33" customHeight="1" spans="1:3">
      <c r="A8" s="12" t="s">
        <v>127</v>
      </c>
      <c r="B8" s="8" t="s">
        <v>29</v>
      </c>
      <c r="C8" s="10">
        <v>5807370</v>
      </c>
    </row>
    <row r="9" ht="33" customHeight="1" spans="1:3">
      <c r="A9" s="13" t="s">
        <v>128</v>
      </c>
      <c r="B9" s="14" t="s">
        <v>29</v>
      </c>
      <c r="C9" s="15">
        <f>C6-C8</f>
        <v>-807370</v>
      </c>
    </row>
    <row r="10" ht="33" customHeight="1" spans="1:3">
      <c r="A10" s="16" t="s">
        <v>129</v>
      </c>
      <c r="B10" s="17" t="s">
        <v>29</v>
      </c>
      <c r="C10" s="18">
        <f>C5+C9</f>
        <v>6273816.35</v>
      </c>
    </row>
    <row r="11" ht="33" customHeight="1" spans="1:3">
      <c r="A11" s="19"/>
      <c r="B11" s="20"/>
      <c r="C11" s="21" t="s">
        <v>165</v>
      </c>
    </row>
  </sheetData>
  <mergeCells count="2">
    <mergeCell ref="A1:C1"/>
    <mergeCell ref="A2:B2"/>
  </mergeCells>
  <printOptions horizontalCentered="1"/>
  <pageMargins left="1.18110236220472" right="1.18110236220472" top="1.18110236220472" bottom="1.18110236220472" header="0.51181" footer="0.51181"/>
  <pageSetup paperSize="9" pageOrder="overThenDown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showGridLines="0" workbookViewId="0">
      <selection activeCell="G8" sqref="G8"/>
    </sheetView>
  </sheetViews>
  <sheetFormatPr defaultColWidth="8" defaultRowHeight="14.25" outlineLevelCol="2"/>
  <cols>
    <col min="1" max="1" width="3.26666666666667" style="1"/>
    <col min="2" max="2" width="91.4833333333333" style="1"/>
    <col min="3" max="3" width="3.51666666666667" style="1"/>
  </cols>
  <sheetData>
    <row r="1" ht="54.75" customHeight="1" spans="1:3">
      <c r="A1" s="24"/>
      <c r="B1" s="2" t="s">
        <v>9</v>
      </c>
      <c r="C1" s="92"/>
    </row>
    <row r="2" ht="17.25" customHeight="1" spans="1:3">
      <c r="A2" s="24"/>
      <c r="B2" s="93"/>
      <c r="C2" s="94"/>
    </row>
    <row r="3" ht="32.25" customHeight="1" spans="1:3">
      <c r="A3" s="24"/>
      <c r="B3" s="95" t="s">
        <v>10</v>
      </c>
      <c r="C3" s="96"/>
    </row>
    <row r="4" ht="32.25" customHeight="1" spans="1:3">
      <c r="A4" s="24"/>
      <c r="B4" s="95" t="s">
        <v>11</v>
      </c>
      <c r="C4" s="24"/>
    </row>
    <row r="5" ht="32.25" customHeight="1" spans="1:3">
      <c r="A5" s="24"/>
      <c r="B5" s="95" t="s">
        <v>12</v>
      </c>
      <c r="C5" s="96"/>
    </row>
    <row r="6" ht="32.25" customHeight="1" spans="1:3">
      <c r="A6" s="24"/>
      <c r="B6" s="95" t="s">
        <v>13</v>
      </c>
      <c r="C6" s="24"/>
    </row>
    <row r="7" ht="32.25" customHeight="1" spans="1:3">
      <c r="A7" s="24"/>
      <c r="B7" s="95" t="s">
        <v>14</v>
      </c>
      <c r="C7" s="96"/>
    </row>
    <row r="8" ht="32.25" customHeight="1" spans="1:3">
      <c r="A8" s="24"/>
      <c r="B8" s="95" t="s">
        <v>15</v>
      </c>
      <c r="C8" s="96"/>
    </row>
    <row r="9" ht="30" customHeight="1" spans="1:3">
      <c r="A9" s="24"/>
      <c r="B9" s="95" t="s">
        <v>16</v>
      </c>
      <c r="C9" s="96"/>
    </row>
    <row r="10" ht="31.5" customHeight="1" spans="1:3">
      <c r="A10" s="24"/>
      <c r="B10" s="95" t="s">
        <v>17</v>
      </c>
      <c r="C10" s="96"/>
    </row>
  </sheetData>
  <printOptions horizontalCentered="1"/>
  <pageMargins left="1.18110236220472" right="1.18110236220472" top="1.18110236220472" bottom="1.18110236220472" header="0.51181" footer="0.51181"/>
  <pageSetup paperSize="9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showGridLines="0" showZeros="0" workbookViewId="0">
      <pane topLeftCell="A5" activePane="bottomRight" state="frozen"/>
      <selection activeCell="C3" sqref="C3"/>
    </sheetView>
  </sheetViews>
  <sheetFormatPr defaultColWidth="8" defaultRowHeight="14.25" outlineLevelCol="5"/>
  <cols>
    <col min="1" max="1" width="53.6083333333333" style="1" customWidth="1"/>
    <col min="2" max="2" width="8.775" style="1" customWidth="1"/>
    <col min="3" max="3" width="25.9" style="1" customWidth="1"/>
    <col min="4" max="4" width="58.8166666666667" style="1" customWidth="1"/>
    <col min="5" max="5" width="9.00833333333333" style="1" customWidth="1"/>
    <col min="6" max="6" width="20.775" style="1" customWidth="1"/>
  </cols>
  <sheetData>
    <row r="1" ht="42.75" customHeight="1" spans="1:6">
      <c r="A1" s="84" t="s">
        <v>18</v>
      </c>
      <c r="B1" s="84"/>
      <c r="C1" s="84"/>
      <c r="D1" s="84"/>
      <c r="E1" s="84"/>
      <c r="F1" s="84"/>
    </row>
    <row r="2" ht="21.75" customHeight="1" spans="1:6">
      <c r="A2" s="85"/>
      <c r="B2" s="64"/>
      <c r="C2" s="37"/>
      <c r="D2" s="37"/>
      <c r="E2" s="85" t="s">
        <v>19</v>
      </c>
      <c r="F2" s="4"/>
    </row>
    <row r="3" ht="23.25" customHeight="1" spans="1:6">
      <c r="A3" s="25" t="s">
        <v>20</v>
      </c>
      <c r="B3" s="75"/>
      <c r="C3" s="27"/>
      <c r="D3" s="86"/>
      <c r="E3" s="87" t="s">
        <v>21</v>
      </c>
      <c r="F3" s="27" t="s">
        <v>22</v>
      </c>
    </row>
    <row r="4" ht="28.5" customHeight="1" spans="1:6">
      <c r="A4" s="28" t="s">
        <v>23</v>
      </c>
      <c r="B4" s="28" t="s">
        <v>24</v>
      </c>
      <c r="C4" s="28" t="s">
        <v>25</v>
      </c>
      <c r="D4" s="28" t="s">
        <v>23</v>
      </c>
      <c r="E4" s="28" t="s">
        <v>24</v>
      </c>
      <c r="F4" s="28" t="s">
        <v>25</v>
      </c>
    </row>
    <row r="5" ht="28.5" customHeight="1" spans="1:6">
      <c r="A5" s="16" t="s">
        <v>26</v>
      </c>
      <c r="B5" s="28" t="s">
        <v>27</v>
      </c>
      <c r="C5" s="28" t="s">
        <v>27</v>
      </c>
      <c r="D5" s="30" t="s">
        <v>28</v>
      </c>
      <c r="E5" s="28" t="s">
        <v>29</v>
      </c>
      <c r="F5" s="67">
        <f>C7-C11</f>
        <v>-2716381.72</v>
      </c>
    </row>
    <row r="6" ht="28.5" customHeight="1" spans="1:6">
      <c r="A6" s="16" t="s">
        <v>30</v>
      </c>
      <c r="B6" s="28" t="s">
        <v>29</v>
      </c>
      <c r="C6" s="55">
        <v>4671013</v>
      </c>
      <c r="D6" s="16" t="s">
        <v>31</v>
      </c>
      <c r="E6" s="28" t="s">
        <v>29</v>
      </c>
      <c r="F6" s="67">
        <f>C6+F5</f>
        <v>1954631.28</v>
      </c>
    </row>
    <row r="7" ht="28.5" customHeight="1" spans="1:6">
      <c r="A7" s="16" t="s">
        <v>32</v>
      </c>
      <c r="B7" s="28" t="s">
        <v>29</v>
      </c>
      <c r="C7" s="67">
        <f>C8+C9+C10</f>
        <v>36440000</v>
      </c>
      <c r="D7" s="16" t="s">
        <v>33</v>
      </c>
      <c r="E7" s="28" t="s">
        <v>29</v>
      </c>
      <c r="F7" s="55">
        <v>0</v>
      </c>
    </row>
    <row r="8" ht="28.5" customHeight="1" spans="1:6">
      <c r="A8" s="16" t="s">
        <v>34</v>
      </c>
      <c r="B8" s="28" t="s">
        <v>29</v>
      </c>
      <c r="C8" s="55">
        <v>36440000</v>
      </c>
      <c r="D8" s="16" t="s">
        <v>35</v>
      </c>
      <c r="E8" s="28" t="s">
        <v>27</v>
      </c>
      <c r="F8" s="88" t="s">
        <v>27</v>
      </c>
    </row>
    <row r="9" ht="28.5" customHeight="1" spans="1:6">
      <c r="A9" s="16" t="s">
        <v>36</v>
      </c>
      <c r="B9" s="28" t="s">
        <v>29</v>
      </c>
      <c r="C9" s="55">
        <v>0</v>
      </c>
      <c r="D9" s="16" t="s">
        <v>37</v>
      </c>
      <c r="E9" s="28" t="s">
        <v>38</v>
      </c>
      <c r="F9" s="89">
        <v>3690</v>
      </c>
    </row>
    <row r="10" ht="28.5" customHeight="1" spans="1:6">
      <c r="A10" s="16" t="s">
        <v>39</v>
      </c>
      <c r="B10" s="28" t="s">
        <v>29</v>
      </c>
      <c r="C10" s="55">
        <v>0</v>
      </c>
      <c r="D10" s="16" t="s">
        <v>40</v>
      </c>
      <c r="E10" s="28" t="s">
        <v>38</v>
      </c>
      <c r="F10" s="89">
        <v>0</v>
      </c>
    </row>
    <row r="11" ht="28.5" customHeight="1" spans="1:6">
      <c r="A11" s="16" t="s">
        <v>41</v>
      </c>
      <c r="B11" s="28" t="s">
        <v>29</v>
      </c>
      <c r="C11" s="67">
        <f>C12+C13+C15+C18+C19+C20+C21+C24+C25</f>
        <v>39156381.72</v>
      </c>
      <c r="D11" s="16" t="s">
        <v>42</v>
      </c>
      <c r="E11" s="28" t="s">
        <v>38</v>
      </c>
      <c r="F11" s="89">
        <v>2200</v>
      </c>
    </row>
    <row r="12" ht="28.5" customHeight="1" spans="1:6">
      <c r="A12" s="16" t="s">
        <v>43</v>
      </c>
      <c r="B12" s="28" t="s">
        <v>29</v>
      </c>
      <c r="C12" s="55">
        <v>6440000</v>
      </c>
      <c r="D12" s="16" t="s">
        <v>44</v>
      </c>
      <c r="E12" s="28" t="s">
        <v>38</v>
      </c>
      <c r="F12" s="89">
        <v>1393</v>
      </c>
    </row>
    <row r="13" ht="28.5" customHeight="1" spans="1:6">
      <c r="A13" s="16" t="s">
        <v>45</v>
      </c>
      <c r="B13" s="28" t="s">
        <v>29</v>
      </c>
      <c r="C13" s="55">
        <v>2947865.82</v>
      </c>
      <c r="D13" s="16" t="s">
        <v>46</v>
      </c>
      <c r="E13" s="28" t="s">
        <v>38</v>
      </c>
      <c r="F13" s="89">
        <v>761</v>
      </c>
    </row>
    <row r="14" ht="28.5" customHeight="1" spans="1:6">
      <c r="A14" s="16" t="s">
        <v>47</v>
      </c>
      <c r="B14" s="28" t="s">
        <v>29</v>
      </c>
      <c r="C14" s="55">
        <v>0</v>
      </c>
      <c r="D14" s="16" t="s">
        <v>48</v>
      </c>
      <c r="E14" s="28" t="s">
        <v>38</v>
      </c>
      <c r="F14" s="89">
        <v>602</v>
      </c>
    </row>
    <row r="15" ht="28.5" customHeight="1" spans="1:6">
      <c r="A15" s="16" t="s">
        <v>49</v>
      </c>
      <c r="B15" s="28" t="s">
        <v>29</v>
      </c>
      <c r="C15" s="55">
        <v>9160986.44</v>
      </c>
      <c r="D15" s="16" t="s">
        <v>50</v>
      </c>
      <c r="E15" s="28" t="s">
        <v>38</v>
      </c>
      <c r="F15" s="89">
        <v>971</v>
      </c>
    </row>
    <row r="16" ht="28.5" customHeight="1" spans="1:6">
      <c r="A16" s="16" t="s">
        <v>51</v>
      </c>
      <c r="B16" s="28" t="s">
        <v>29</v>
      </c>
      <c r="C16" s="55">
        <v>3027303</v>
      </c>
      <c r="D16" s="16" t="s">
        <v>52</v>
      </c>
      <c r="E16" s="28" t="s">
        <v>38</v>
      </c>
      <c r="F16" s="89">
        <v>0</v>
      </c>
    </row>
    <row r="17" ht="28.5" customHeight="1" spans="1:6">
      <c r="A17" s="16" t="s">
        <v>53</v>
      </c>
      <c r="B17" s="28" t="s">
        <v>29</v>
      </c>
      <c r="C17" s="55">
        <v>5552558.44</v>
      </c>
      <c r="D17" s="16" t="s">
        <v>54</v>
      </c>
      <c r="E17" s="28" t="s">
        <v>38</v>
      </c>
      <c r="F17" s="89">
        <v>182</v>
      </c>
    </row>
    <row r="18" ht="28.5" customHeight="1" spans="1:6">
      <c r="A18" s="16" t="s">
        <v>55</v>
      </c>
      <c r="B18" s="28" t="s">
        <v>29</v>
      </c>
      <c r="C18" s="55">
        <v>17242009.46</v>
      </c>
      <c r="D18" s="16" t="s">
        <v>56</v>
      </c>
      <c r="E18" s="28" t="s">
        <v>57</v>
      </c>
      <c r="F18" s="89">
        <v>0</v>
      </c>
    </row>
    <row r="19" ht="28.5" customHeight="1" spans="1:6">
      <c r="A19" s="16" t="s">
        <v>58</v>
      </c>
      <c r="B19" s="28" t="s">
        <v>29</v>
      </c>
      <c r="C19" s="55">
        <v>0</v>
      </c>
      <c r="D19" s="16" t="s">
        <v>59</v>
      </c>
      <c r="E19" s="28" t="s">
        <v>57</v>
      </c>
      <c r="F19" s="89">
        <v>0</v>
      </c>
    </row>
    <row r="20" ht="28.5" customHeight="1" spans="1:6">
      <c r="A20" s="16" t="s">
        <v>60</v>
      </c>
      <c r="B20" s="28" t="s">
        <v>29</v>
      </c>
      <c r="C20" s="55">
        <v>3365520</v>
      </c>
      <c r="D20" s="16" t="s">
        <v>61</v>
      </c>
      <c r="E20" s="28" t="s">
        <v>38</v>
      </c>
      <c r="F20" s="89">
        <v>0</v>
      </c>
    </row>
    <row r="21" ht="28.5" customHeight="1" spans="1:6">
      <c r="A21" s="16" t="s">
        <v>62</v>
      </c>
      <c r="B21" s="28" t="s">
        <v>29</v>
      </c>
      <c r="C21" s="55">
        <v>0</v>
      </c>
      <c r="D21" s="16" t="s">
        <v>63</v>
      </c>
      <c r="E21" s="28" t="s">
        <v>38</v>
      </c>
      <c r="F21" s="89">
        <v>0</v>
      </c>
    </row>
    <row r="22" ht="28.5" customHeight="1" spans="1:6">
      <c r="A22" s="16" t="s">
        <v>64</v>
      </c>
      <c r="B22" s="28" t="s">
        <v>29</v>
      </c>
      <c r="C22" s="55">
        <v>0</v>
      </c>
      <c r="D22" s="16" t="s">
        <v>65</v>
      </c>
      <c r="E22" s="28" t="s">
        <v>27</v>
      </c>
      <c r="F22" s="28" t="s">
        <v>27</v>
      </c>
    </row>
    <row r="23" ht="28.5" customHeight="1" spans="1:6">
      <c r="A23" s="16" t="s">
        <v>66</v>
      </c>
      <c r="B23" s="28" t="s">
        <v>29</v>
      </c>
      <c r="C23" s="55">
        <v>0</v>
      </c>
      <c r="D23" s="16" t="s">
        <v>67</v>
      </c>
      <c r="E23" s="28" t="s">
        <v>38</v>
      </c>
      <c r="F23" s="89">
        <v>931</v>
      </c>
    </row>
    <row r="24" ht="28.5" customHeight="1" spans="1:6">
      <c r="A24" s="16" t="s">
        <v>68</v>
      </c>
      <c r="B24" s="28" t="s">
        <v>29</v>
      </c>
      <c r="C24" s="55">
        <v>0</v>
      </c>
      <c r="D24" s="16" t="s">
        <v>69</v>
      </c>
      <c r="E24" s="28" t="s">
        <v>38</v>
      </c>
      <c r="F24" s="89">
        <v>1863</v>
      </c>
    </row>
    <row r="25" ht="28.5" customHeight="1" spans="1:6">
      <c r="A25" s="16" t="s">
        <v>70</v>
      </c>
      <c r="B25" s="28" t="s">
        <v>29</v>
      </c>
      <c r="C25" s="55">
        <v>0</v>
      </c>
      <c r="D25" s="16" t="s">
        <v>71</v>
      </c>
      <c r="E25" s="28" t="s">
        <v>38</v>
      </c>
      <c r="F25" s="89">
        <v>774</v>
      </c>
    </row>
    <row r="26" ht="28.5" customHeight="1" spans="1:6">
      <c r="A26" s="28"/>
      <c r="B26" s="28"/>
      <c r="C26" s="90"/>
      <c r="D26" s="16" t="s">
        <v>72</v>
      </c>
      <c r="E26" s="28" t="s">
        <v>38</v>
      </c>
      <c r="F26" s="89">
        <v>425</v>
      </c>
    </row>
    <row r="27" ht="28.5" customHeight="1" spans="1:6">
      <c r="A27" s="56"/>
      <c r="B27" s="56"/>
      <c r="C27" s="56"/>
      <c r="D27" s="19"/>
      <c r="E27" s="56"/>
      <c r="F27" s="91" t="s">
        <v>73</v>
      </c>
    </row>
  </sheetData>
  <mergeCells count="2">
    <mergeCell ref="A1:F1"/>
    <mergeCell ref="E2:F2"/>
  </mergeCells>
  <printOptions horizontalCentered="1"/>
  <pageMargins left="0.472222222222222" right="0.354166666666667" top="0.708333333333333" bottom="0.865972222222222" header="0.236111111111111" footer="0.511805555555556"/>
  <pageSetup paperSize="9" scale="62" pageOrder="overThenDown" orientation="landscape" errors="blank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:F1"/>
    </sheetView>
  </sheetViews>
  <sheetFormatPr defaultColWidth="8" defaultRowHeight="14.25" outlineLevelCol="5"/>
  <cols>
    <col min="1" max="1" width="39.4" style="1"/>
    <col min="2" max="2" width="6.025" style="1"/>
    <col min="3" max="3" width="23.7166666666667" style="1"/>
    <col min="4" max="4" width="39.275" style="1"/>
    <col min="5" max="5" width="6.525" style="1"/>
    <col min="6" max="6" width="25.35" style="1"/>
  </cols>
  <sheetData>
    <row r="1" ht="56.25" customHeight="1" spans="1:6">
      <c r="A1" s="68" t="s">
        <v>74</v>
      </c>
      <c r="B1" s="69"/>
      <c r="C1" s="69"/>
      <c r="D1" s="69"/>
      <c r="E1" s="69"/>
      <c r="F1" s="69"/>
    </row>
    <row r="2" ht="21" customHeight="1" spans="1:6">
      <c r="A2" s="24"/>
      <c r="B2" s="70"/>
      <c r="C2" s="70"/>
      <c r="D2" s="71"/>
      <c r="E2" s="70"/>
      <c r="F2" s="4" t="s">
        <v>75</v>
      </c>
    </row>
    <row r="3" ht="17.25" customHeight="1" spans="1:6">
      <c r="A3" s="25" t="s">
        <v>20</v>
      </c>
      <c r="B3" s="72"/>
      <c r="C3" s="73"/>
      <c r="D3" s="74"/>
      <c r="E3" s="75" t="s">
        <v>21</v>
      </c>
      <c r="F3" s="27" t="s">
        <v>76</v>
      </c>
    </row>
    <row r="4" ht="28.5" customHeight="1" spans="1:6">
      <c r="A4" s="28" t="s">
        <v>77</v>
      </c>
      <c r="B4" s="28" t="s">
        <v>24</v>
      </c>
      <c r="C4" s="28" t="s">
        <v>78</v>
      </c>
      <c r="D4" s="28" t="s">
        <v>79</v>
      </c>
      <c r="E4" s="28" t="s">
        <v>24</v>
      </c>
      <c r="F4" s="28" t="s">
        <v>78</v>
      </c>
    </row>
    <row r="5" ht="28.5" customHeight="1" spans="1:6">
      <c r="A5" s="30" t="s">
        <v>80</v>
      </c>
      <c r="B5" s="28" t="s">
        <v>27</v>
      </c>
      <c r="C5" s="28" t="s">
        <v>27</v>
      </c>
      <c r="D5" s="30" t="s">
        <v>81</v>
      </c>
      <c r="E5" s="28" t="s">
        <v>29</v>
      </c>
      <c r="F5" s="76">
        <v>0</v>
      </c>
    </row>
    <row r="6" ht="27.75" customHeight="1" spans="1:6">
      <c r="A6" s="30" t="s">
        <v>82</v>
      </c>
      <c r="B6" s="28" t="s">
        <v>27</v>
      </c>
      <c r="C6" s="77" t="s">
        <v>27</v>
      </c>
      <c r="D6" s="30" t="s">
        <v>83</v>
      </c>
      <c r="E6" s="28" t="s">
        <v>29</v>
      </c>
      <c r="F6" s="76">
        <v>0</v>
      </c>
    </row>
    <row r="7" ht="28.5" customHeight="1" spans="1:6">
      <c r="A7" s="30" t="s">
        <v>84</v>
      </c>
      <c r="B7" s="28" t="s">
        <v>29</v>
      </c>
      <c r="C7" s="78">
        <f>C8+C9+C10+C11+C12</f>
        <v>9797782.11</v>
      </c>
      <c r="D7" s="30" t="s">
        <v>85</v>
      </c>
      <c r="E7" s="28" t="s">
        <v>29</v>
      </c>
      <c r="F7" s="76">
        <v>0</v>
      </c>
    </row>
    <row r="8" ht="28.5" customHeight="1" spans="1:6">
      <c r="A8" s="30" t="s">
        <v>86</v>
      </c>
      <c r="B8" s="28" t="s">
        <v>29</v>
      </c>
      <c r="C8" s="60">
        <v>9740000</v>
      </c>
      <c r="D8" s="30" t="s">
        <v>28</v>
      </c>
      <c r="E8" s="28" t="s">
        <v>29</v>
      </c>
      <c r="F8" s="78">
        <f>C7-C13</f>
        <v>9797782.11</v>
      </c>
    </row>
    <row r="9" ht="28.5" customHeight="1" spans="1:6">
      <c r="A9" s="30" t="s">
        <v>87</v>
      </c>
      <c r="B9" s="28" t="s">
        <v>29</v>
      </c>
      <c r="C9" s="60">
        <v>57782.11</v>
      </c>
      <c r="D9" s="30" t="s">
        <v>31</v>
      </c>
      <c r="E9" s="28" t="s">
        <v>29</v>
      </c>
      <c r="F9" s="78">
        <f>F8</f>
        <v>9797782.11</v>
      </c>
    </row>
    <row r="10" ht="28.5" customHeight="1" spans="1:6">
      <c r="A10" s="30" t="s">
        <v>88</v>
      </c>
      <c r="B10" s="28" t="s">
        <v>29</v>
      </c>
      <c r="C10" s="60">
        <v>0</v>
      </c>
      <c r="D10" s="79"/>
      <c r="E10" s="80"/>
      <c r="F10" s="76"/>
    </row>
    <row r="11" ht="28.5" customHeight="1" spans="1:6">
      <c r="A11" s="30" t="s">
        <v>89</v>
      </c>
      <c r="B11" s="28" t="s">
        <v>29</v>
      </c>
      <c r="C11" s="60">
        <v>0</v>
      </c>
      <c r="D11" s="79"/>
      <c r="E11" s="80"/>
      <c r="F11" s="76"/>
    </row>
    <row r="12" ht="28.5" customHeight="1" spans="1:6">
      <c r="A12" s="30" t="s">
        <v>90</v>
      </c>
      <c r="B12" s="28" t="s">
        <v>29</v>
      </c>
      <c r="C12" s="60">
        <v>0</v>
      </c>
      <c r="D12" s="30" t="s">
        <v>91</v>
      </c>
      <c r="E12" s="28" t="s">
        <v>38</v>
      </c>
      <c r="F12" s="81">
        <f>F13+F14+F20</f>
        <v>0</v>
      </c>
    </row>
    <row r="13" ht="28.5" customHeight="1" spans="1:6">
      <c r="A13" s="30" t="s">
        <v>92</v>
      </c>
      <c r="B13" s="28" t="s">
        <v>29</v>
      </c>
      <c r="C13" s="78">
        <f>C14+C15+F5+F6+F7</f>
        <v>0</v>
      </c>
      <c r="D13" s="30" t="s">
        <v>93</v>
      </c>
      <c r="E13" s="28" t="s">
        <v>38</v>
      </c>
      <c r="F13" s="82">
        <v>0</v>
      </c>
    </row>
    <row r="14" ht="28.5" customHeight="1" spans="1:6">
      <c r="A14" s="30" t="s">
        <v>94</v>
      </c>
      <c r="B14" s="28" t="s">
        <v>29</v>
      </c>
      <c r="C14" s="60">
        <v>0</v>
      </c>
      <c r="D14" s="30" t="s">
        <v>95</v>
      </c>
      <c r="E14" s="28" t="s">
        <v>38</v>
      </c>
      <c r="F14" s="82">
        <v>0</v>
      </c>
    </row>
    <row r="15" ht="28.5" customHeight="1" spans="1:6">
      <c r="A15" s="30" t="s">
        <v>96</v>
      </c>
      <c r="B15" s="28" t="s">
        <v>29</v>
      </c>
      <c r="C15" s="60">
        <v>0</v>
      </c>
      <c r="D15" s="30" t="s">
        <v>97</v>
      </c>
      <c r="E15" s="28" t="s">
        <v>38</v>
      </c>
      <c r="F15" s="82">
        <v>0</v>
      </c>
    </row>
    <row r="16" ht="28.5" customHeight="1" spans="1:6">
      <c r="A16" s="30" t="s">
        <v>98</v>
      </c>
      <c r="B16" s="28" t="s">
        <v>29</v>
      </c>
      <c r="C16" s="60">
        <v>0</v>
      </c>
      <c r="D16" s="30" t="s">
        <v>99</v>
      </c>
      <c r="E16" s="28" t="s">
        <v>38</v>
      </c>
      <c r="F16" s="82">
        <v>0</v>
      </c>
    </row>
    <row r="17" ht="28.5" customHeight="1" spans="1:6">
      <c r="A17" s="30" t="s">
        <v>100</v>
      </c>
      <c r="B17" s="28" t="s">
        <v>29</v>
      </c>
      <c r="C17" s="60">
        <v>0</v>
      </c>
      <c r="D17" s="30" t="s">
        <v>101</v>
      </c>
      <c r="E17" s="28" t="s">
        <v>38</v>
      </c>
      <c r="F17" s="82">
        <v>0</v>
      </c>
    </row>
    <row r="18" ht="28.5" customHeight="1" spans="1:6">
      <c r="A18" s="30" t="s">
        <v>102</v>
      </c>
      <c r="B18" s="28" t="s">
        <v>29</v>
      </c>
      <c r="C18" s="60">
        <v>0</v>
      </c>
      <c r="D18" s="30" t="s">
        <v>103</v>
      </c>
      <c r="E18" s="28" t="s">
        <v>38</v>
      </c>
      <c r="F18" s="82">
        <v>0</v>
      </c>
    </row>
    <row r="19" ht="28.5" customHeight="1" spans="1:6">
      <c r="A19" s="30" t="s">
        <v>104</v>
      </c>
      <c r="B19" s="28" t="s">
        <v>29</v>
      </c>
      <c r="C19" s="60">
        <v>0</v>
      </c>
      <c r="D19" s="30" t="s">
        <v>105</v>
      </c>
      <c r="E19" s="28" t="s">
        <v>38</v>
      </c>
      <c r="F19" s="82">
        <v>0</v>
      </c>
    </row>
    <row r="20" ht="28.5" customHeight="1" spans="1:6">
      <c r="A20" s="30" t="s">
        <v>106</v>
      </c>
      <c r="B20" s="28" t="s">
        <v>29</v>
      </c>
      <c r="C20" s="60">
        <v>0</v>
      </c>
      <c r="D20" s="30" t="s">
        <v>107</v>
      </c>
      <c r="E20" s="28" t="s">
        <v>38</v>
      </c>
      <c r="F20" s="82">
        <v>0</v>
      </c>
    </row>
    <row r="21" ht="24" customHeight="1" spans="1:6">
      <c r="A21" s="34"/>
      <c r="B21" s="35"/>
      <c r="C21" s="83"/>
      <c r="D21" s="34"/>
      <c r="E21" s="35"/>
      <c r="F21" s="36" t="s">
        <v>108</v>
      </c>
    </row>
  </sheetData>
  <mergeCells count="1">
    <mergeCell ref="A1:F1"/>
  </mergeCells>
  <printOptions horizontalCentered="1"/>
  <pageMargins left="0.78740157480315" right="0.78740157480315" top="0.629861111111111" bottom="0.590277777777778" header="0.354166666666667" footer="0.354166666666667"/>
  <pageSetup paperSize="9" scale="80" pageOrder="overThenDown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showGridLines="0" showZeros="0" workbookViewId="0">
      <pane topLeftCell="A5" activePane="bottomRight" state="frozen"/>
      <selection activeCell="A1" sqref="A1:F1"/>
    </sheetView>
  </sheetViews>
  <sheetFormatPr defaultColWidth="8" defaultRowHeight="14.25" outlineLevelCol="5"/>
  <cols>
    <col min="1" max="1" width="33.6333333333333" style="1"/>
    <col min="2" max="2" width="5.9" style="1"/>
    <col min="3" max="3" width="17.8166666666667" style="1"/>
    <col min="4" max="4" width="35.6416666666667" style="1"/>
    <col min="5" max="5" width="5.9" style="1"/>
    <col min="6" max="6" width="20.5833333333333" style="1"/>
  </cols>
  <sheetData>
    <row r="1" ht="42.75" customHeight="1" spans="1:6">
      <c r="A1" s="2" t="s">
        <v>109</v>
      </c>
      <c r="B1" s="2"/>
      <c r="C1" s="2"/>
      <c r="D1" s="2"/>
      <c r="E1" s="2"/>
      <c r="F1" s="2"/>
    </row>
    <row r="2" ht="28.5" customHeight="1" spans="1:6">
      <c r="A2" s="64"/>
      <c r="B2" s="64"/>
      <c r="C2" s="64"/>
      <c r="D2" s="64"/>
      <c r="E2" s="64"/>
      <c r="F2" s="4" t="s">
        <v>110</v>
      </c>
    </row>
    <row r="3" ht="28.5" customHeight="1" spans="1:6">
      <c r="A3" s="25" t="s">
        <v>20</v>
      </c>
      <c r="B3" s="6"/>
      <c r="C3" s="7"/>
      <c r="D3" s="38"/>
      <c r="E3" s="38"/>
      <c r="F3" s="27" t="s">
        <v>22</v>
      </c>
    </row>
    <row r="4" ht="28.5" customHeight="1" spans="1:6">
      <c r="A4" s="28" t="s">
        <v>23</v>
      </c>
      <c r="B4" s="43" t="s">
        <v>24</v>
      </c>
      <c r="C4" s="44" t="s">
        <v>111</v>
      </c>
      <c r="D4" s="44" t="s">
        <v>23</v>
      </c>
      <c r="E4" s="48" t="s">
        <v>24</v>
      </c>
      <c r="F4" s="65" t="s">
        <v>111</v>
      </c>
    </row>
    <row r="5" ht="28.5" customHeight="1" spans="1:6">
      <c r="A5" s="30" t="s">
        <v>112</v>
      </c>
      <c r="B5" s="43" t="s">
        <v>27</v>
      </c>
      <c r="C5" s="44" t="s">
        <v>27</v>
      </c>
      <c r="D5" s="9" t="s">
        <v>113</v>
      </c>
      <c r="E5" s="44" t="s">
        <v>27</v>
      </c>
      <c r="F5" s="66" t="s">
        <v>27</v>
      </c>
    </row>
    <row r="6" ht="28.5" customHeight="1" spans="1:6">
      <c r="A6" s="16" t="s">
        <v>114</v>
      </c>
      <c r="B6" s="43" t="s">
        <v>29</v>
      </c>
      <c r="C6" s="46">
        <v>33229456.92</v>
      </c>
      <c r="D6" s="9" t="s">
        <v>114</v>
      </c>
      <c r="E6" s="48" t="s">
        <v>29</v>
      </c>
      <c r="F6" s="60">
        <v>29249704.74</v>
      </c>
    </row>
    <row r="7" ht="28.5" customHeight="1" spans="1:6">
      <c r="A7" s="16" t="s">
        <v>115</v>
      </c>
      <c r="B7" s="43" t="s">
        <v>29</v>
      </c>
      <c r="C7" s="46">
        <v>35270000</v>
      </c>
      <c r="D7" s="9" t="s">
        <v>115</v>
      </c>
      <c r="E7" s="48" t="s">
        <v>29</v>
      </c>
      <c r="F7" s="60">
        <v>198350000</v>
      </c>
    </row>
    <row r="8" ht="28.5" customHeight="1" spans="1:6">
      <c r="A8" s="30" t="s">
        <v>116</v>
      </c>
      <c r="B8" s="43" t="s">
        <v>29</v>
      </c>
      <c r="C8" s="46">
        <v>35270000</v>
      </c>
      <c r="D8" s="9" t="s">
        <v>116</v>
      </c>
      <c r="E8" s="48" t="s">
        <v>29</v>
      </c>
      <c r="F8" s="60">
        <v>198350000</v>
      </c>
    </row>
    <row r="9" ht="28.5" customHeight="1" spans="1:6">
      <c r="A9" s="30" t="s">
        <v>117</v>
      </c>
      <c r="B9" s="52" t="s">
        <v>29</v>
      </c>
      <c r="C9" s="53">
        <v>41019968.8</v>
      </c>
      <c r="D9" s="13" t="s">
        <v>117</v>
      </c>
      <c r="E9" s="54" t="s">
        <v>29</v>
      </c>
      <c r="F9" s="60">
        <v>188153002.82</v>
      </c>
    </row>
    <row r="10" ht="28.5" customHeight="1" spans="1:6">
      <c r="A10" s="16" t="s">
        <v>118</v>
      </c>
      <c r="B10" s="28" t="s">
        <v>29</v>
      </c>
      <c r="C10" s="67">
        <f>C7-C9</f>
        <v>-5749968.8</v>
      </c>
      <c r="D10" s="16" t="s">
        <v>118</v>
      </c>
      <c r="E10" s="28" t="s">
        <v>29</v>
      </c>
      <c r="F10" s="18">
        <f>F7-F9</f>
        <v>10196997.18</v>
      </c>
    </row>
    <row r="11" ht="28.5" customHeight="1" spans="1:6">
      <c r="A11" s="16" t="s">
        <v>119</v>
      </c>
      <c r="B11" s="28" t="s">
        <v>29</v>
      </c>
      <c r="C11" s="67">
        <f>C6+C10</f>
        <v>27479488.12</v>
      </c>
      <c r="D11" s="16" t="s">
        <v>119</v>
      </c>
      <c r="E11" s="28" t="s">
        <v>29</v>
      </c>
      <c r="F11" s="18">
        <f>F6+F10</f>
        <v>39446701.92</v>
      </c>
    </row>
    <row r="12" ht="28.5" customHeight="1" spans="1:6">
      <c r="A12" s="19"/>
      <c r="B12" s="56"/>
      <c r="C12" s="57"/>
      <c r="D12" s="19"/>
      <c r="E12" s="56"/>
      <c r="F12" s="36" t="s">
        <v>120</v>
      </c>
    </row>
  </sheetData>
  <mergeCells count="2">
    <mergeCell ref="A1:F1"/>
    <mergeCell ref="A2:E2"/>
  </mergeCells>
  <printOptions horizontalCentered="1"/>
  <pageMargins left="1.18110236220472" right="1.18110236220472" top="1.18110236220472" bottom="1.18110236220472" header="0.51181" footer="0.51181"/>
  <pageSetup paperSize="9" pageOrder="overThenDown" orientation="landscape" errors="blank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workbookViewId="0">
      <selection activeCell="A1" sqref="A1:C1"/>
    </sheetView>
  </sheetViews>
  <sheetFormatPr defaultColWidth="8" defaultRowHeight="14.25" outlineLevelCol="2"/>
  <cols>
    <col min="1" max="1" width="33.0083333333333" style="1" customWidth="1"/>
    <col min="2" max="2" width="16.4416666666667" style="1" customWidth="1"/>
    <col min="3" max="3" width="45.3" style="1"/>
  </cols>
  <sheetData>
    <row r="1" ht="42.75" customHeight="1" spans="1:3">
      <c r="A1" s="2" t="s">
        <v>121</v>
      </c>
      <c r="B1" s="2"/>
      <c r="C1" s="2"/>
    </row>
    <row r="2" ht="28.5" customHeight="1" spans="1:3">
      <c r="A2" s="4"/>
      <c r="B2" s="4"/>
      <c r="C2" s="4" t="s">
        <v>122</v>
      </c>
    </row>
    <row r="3" ht="28.5" customHeight="1" spans="1:3">
      <c r="A3" s="25" t="s">
        <v>20</v>
      </c>
      <c r="B3" s="7"/>
      <c r="C3" s="27" t="s">
        <v>22</v>
      </c>
    </row>
    <row r="4" ht="28.5" customHeight="1" spans="1:3">
      <c r="A4" s="17" t="s">
        <v>23</v>
      </c>
      <c r="B4" s="59" t="s">
        <v>24</v>
      </c>
      <c r="C4" s="28" t="s">
        <v>123</v>
      </c>
    </row>
    <row r="5" ht="28.5" customHeight="1" spans="1:3">
      <c r="A5" s="30" t="s">
        <v>124</v>
      </c>
      <c r="B5" s="59" t="s">
        <v>29</v>
      </c>
      <c r="C5" s="60">
        <v>4358099.14</v>
      </c>
    </row>
    <row r="6" ht="28.5" customHeight="1" spans="1:3">
      <c r="A6" s="30" t="s">
        <v>125</v>
      </c>
      <c r="B6" s="59" t="s">
        <v>29</v>
      </c>
      <c r="C6" s="60">
        <v>34090000</v>
      </c>
    </row>
    <row r="7" ht="28.5" customHeight="1" spans="1:3">
      <c r="A7" s="30" t="s">
        <v>126</v>
      </c>
      <c r="B7" s="59" t="s">
        <v>29</v>
      </c>
      <c r="C7" s="60">
        <v>34090000</v>
      </c>
    </row>
    <row r="8" ht="28.5" customHeight="1" spans="1:3">
      <c r="A8" s="61" t="s">
        <v>127</v>
      </c>
      <c r="B8" s="59" t="s">
        <v>29</v>
      </c>
      <c r="C8" s="60">
        <v>30755558</v>
      </c>
    </row>
    <row r="9" ht="28.5" customHeight="1" spans="1:3">
      <c r="A9" s="61" t="s">
        <v>128</v>
      </c>
      <c r="B9" s="62" t="s">
        <v>29</v>
      </c>
      <c r="C9" s="18">
        <f>C6-C8</f>
        <v>3334442</v>
      </c>
    </row>
    <row r="10" ht="28.5" customHeight="1" spans="1:3">
      <c r="A10" s="30" t="s">
        <v>129</v>
      </c>
      <c r="B10" s="17" t="s">
        <v>29</v>
      </c>
      <c r="C10" s="18">
        <f>C5+C9</f>
        <v>7692541.14</v>
      </c>
    </row>
    <row r="11" ht="28.5" customHeight="1" spans="1:3">
      <c r="A11" s="63"/>
      <c r="B11" s="20"/>
      <c r="C11" s="58" t="s">
        <v>130</v>
      </c>
    </row>
  </sheetData>
  <mergeCells count="2">
    <mergeCell ref="A1:C1"/>
    <mergeCell ref="A2:B2"/>
  </mergeCells>
  <printOptions horizontalCentered="1"/>
  <pageMargins left="0.78740157480315" right="0.78740157480315" top="1.18110236220472" bottom="1.18110236220472" header="0.51181" footer="0.51181"/>
  <pageSetup paperSize="9" pageOrder="overThenDown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showGridLines="0" workbookViewId="0">
      <pane topLeftCell="A5" activePane="bottomRight" state="frozen"/>
      <selection activeCell="A1" sqref="A1:F1"/>
    </sheetView>
  </sheetViews>
  <sheetFormatPr defaultColWidth="8" defaultRowHeight="14.25" outlineLevelCol="5"/>
  <cols>
    <col min="1" max="1" width="34.2583333333333" style="1"/>
    <col min="2" max="2" width="6.275" style="1"/>
    <col min="3" max="3" width="22.4666666666667" style="1"/>
    <col min="4" max="4" width="54.9666666666667" style="1"/>
    <col min="5" max="5" width="5.65" style="1"/>
    <col min="6" max="6" width="25.1" style="1"/>
  </cols>
  <sheetData>
    <row r="1" ht="42.75" customHeight="1" spans="1:6">
      <c r="A1" s="2" t="s">
        <v>131</v>
      </c>
      <c r="B1" s="2"/>
      <c r="C1" s="2"/>
      <c r="D1" s="2"/>
      <c r="E1" s="2"/>
      <c r="F1" s="2"/>
    </row>
    <row r="2" ht="28.5" customHeight="1" spans="1:6">
      <c r="A2" s="37"/>
      <c r="B2" s="37"/>
      <c r="C2" s="37"/>
      <c r="D2" s="37"/>
      <c r="E2" s="37"/>
      <c r="F2" s="4" t="s">
        <v>132</v>
      </c>
    </row>
    <row r="3" ht="28.5" customHeight="1" spans="1:6">
      <c r="A3" s="25" t="s">
        <v>20</v>
      </c>
      <c r="B3" s="38"/>
      <c r="C3" s="38"/>
      <c r="D3" s="39"/>
      <c r="E3" s="38"/>
      <c r="F3" s="27" t="s">
        <v>133</v>
      </c>
    </row>
    <row r="4" ht="28.5" customHeight="1" spans="1:6">
      <c r="A4" s="17" t="s">
        <v>23</v>
      </c>
      <c r="B4" s="40" t="s">
        <v>24</v>
      </c>
      <c r="C4" s="8" t="s">
        <v>25</v>
      </c>
      <c r="D4" s="8" t="s">
        <v>23</v>
      </c>
      <c r="E4" s="41" t="s">
        <v>24</v>
      </c>
      <c r="F4" s="42"/>
    </row>
    <row r="5" ht="28.5" customHeight="1" spans="1:6">
      <c r="A5" s="16" t="s">
        <v>134</v>
      </c>
      <c r="B5" s="43" t="s">
        <v>27</v>
      </c>
      <c r="C5" s="44" t="s">
        <v>27</v>
      </c>
      <c r="D5" s="9" t="s">
        <v>135</v>
      </c>
      <c r="E5" s="44" t="s">
        <v>29</v>
      </c>
      <c r="F5" s="45">
        <f>C7-C10</f>
        <v>10979821.76</v>
      </c>
    </row>
    <row r="6" ht="28.5" customHeight="1" spans="1:6">
      <c r="A6" s="16" t="s">
        <v>136</v>
      </c>
      <c r="B6" s="43" t="s">
        <v>29</v>
      </c>
      <c r="C6" s="46">
        <v>64224169.95</v>
      </c>
      <c r="D6" s="9" t="s">
        <v>137</v>
      </c>
      <c r="E6" s="44" t="s">
        <v>29</v>
      </c>
      <c r="F6" s="47">
        <f>C6+F5</f>
        <v>75203991.71</v>
      </c>
    </row>
    <row r="7" ht="28.5" customHeight="1" spans="1:6">
      <c r="A7" s="16" t="s">
        <v>138</v>
      </c>
      <c r="B7" s="43" t="s">
        <v>29</v>
      </c>
      <c r="C7" s="45">
        <f>C8+C9</f>
        <v>74777116.59</v>
      </c>
      <c r="D7" s="9" t="s">
        <v>139</v>
      </c>
      <c r="E7" s="48" t="s">
        <v>27</v>
      </c>
      <c r="F7" s="28" t="s">
        <v>27</v>
      </c>
    </row>
    <row r="8" ht="28.5" customHeight="1" spans="1:6">
      <c r="A8" s="16" t="s">
        <v>140</v>
      </c>
      <c r="B8" s="43" t="s">
        <v>29</v>
      </c>
      <c r="C8" s="46">
        <v>73670000</v>
      </c>
      <c r="D8" s="9" t="s">
        <v>141</v>
      </c>
      <c r="E8" s="48" t="s">
        <v>38</v>
      </c>
      <c r="F8" s="49">
        <v>176885</v>
      </c>
    </row>
    <row r="9" ht="28.5" customHeight="1" spans="1:6">
      <c r="A9" s="16" t="s">
        <v>142</v>
      </c>
      <c r="B9" s="43" t="s">
        <v>29</v>
      </c>
      <c r="C9" s="46">
        <v>1107116.59</v>
      </c>
      <c r="D9" s="9" t="s">
        <v>143</v>
      </c>
      <c r="E9" s="44" t="s">
        <v>144</v>
      </c>
      <c r="F9" s="50">
        <f>F10+F11+F12</f>
        <v>204690</v>
      </c>
    </row>
    <row r="10" ht="28.5" customHeight="1" spans="1:6">
      <c r="A10" s="16" t="s">
        <v>145</v>
      </c>
      <c r="B10" s="43" t="s">
        <v>29</v>
      </c>
      <c r="C10" s="45">
        <f>C11+C12+C13</f>
        <v>63797294.83</v>
      </c>
      <c r="D10" s="9" t="s">
        <v>146</v>
      </c>
      <c r="E10" s="48" t="s">
        <v>38</v>
      </c>
      <c r="F10" s="51">
        <v>176885</v>
      </c>
    </row>
    <row r="11" ht="28.5" customHeight="1" spans="1:6">
      <c r="A11" s="16" t="s">
        <v>147</v>
      </c>
      <c r="B11" s="43" t="s">
        <v>29</v>
      </c>
      <c r="C11" s="46">
        <v>23752500</v>
      </c>
      <c r="D11" s="9" t="s">
        <v>148</v>
      </c>
      <c r="E11" s="48" t="s">
        <v>144</v>
      </c>
      <c r="F11" s="51">
        <v>20278</v>
      </c>
    </row>
    <row r="12" ht="28.5" customHeight="1" spans="1:6">
      <c r="A12" s="16" t="s">
        <v>149</v>
      </c>
      <c r="B12" s="52" t="s">
        <v>29</v>
      </c>
      <c r="C12" s="53">
        <v>28747513.16</v>
      </c>
      <c r="D12" s="13" t="s">
        <v>150</v>
      </c>
      <c r="E12" s="54" t="s">
        <v>144</v>
      </c>
      <c r="F12" s="51">
        <v>7527</v>
      </c>
    </row>
    <row r="13" ht="28.5" customHeight="1" spans="1:6">
      <c r="A13" s="16" t="s">
        <v>151</v>
      </c>
      <c r="B13" s="28" t="s">
        <v>29</v>
      </c>
      <c r="C13" s="55">
        <v>11297281.67</v>
      </c>
      <c r="D13" s="28"/>
      <c r="E13" s="28"/>
      <c r="F13" s="28"/>
    </row>
    <row r="14" ht="28.5" customHeight="1" spans="1:6">
      <c r="A14" s="19"/>
      <c r="B14" s="56"/>
      <c r="C14" s="57"/>
      <c r="D14" s="56"/>
      <c r="E14" s="56"/>
      <c r="F14" s="58" t="s">
        <v>152</v>
      </c>
    </row>
  </sheetData>
  <mergeCells count="1">
    <mergeCell ref="A1:F1"/>
  </mergeCells>
  <printOptions horizontalCentered="1"/>
  <pageMargins left="1.18110236220472" right="1.18110236220472" top="1.18110236220472" bottom="1.18110236220472" header="0.51181" footer="0.51181"/>
  <pageSetup paperSize="9" scale="75" pageOrder="overThenDown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2" sqref="$A2:$XFD11"/>
    </sheetView>
  </sheetViews>
  <sheetFormatPr defaultColWidth="8" defaultRowHeight="14.25" outlineLevelCol="2"/>
  <cols>
    <col min="1" max="1" width="45.425" style="1" customWidth="1"/>
    <col min="2" max="2" width="28.8" style="1" customWidth="1"/>
    <col min="3" max="3" width="62.2" style="1" customWidth="1"/>
  </cols>
  <sheetData>
    <row r="1" ht="42.75" customHeight="1" spans="1:3">
      <c r="A1" s="2" t="s">
        <v>153</v>
      </c>
      <c r="B1" s="23"/>
      <c r="C1" s="23"/>
    </row>
    <row r="2" ht="51" customHeight="1" spans="1:3">
      <c r="A2" s="24"/>
      <c r="B2" s="24"/>
      <c r="C2" s="4" t="s">
        <v>154</v>
      </c>
    </row>
    <row r="3" ht="51" customHeight="1" spans="1:3">
      <c r="A3" s="25" t="s">
        <v>20</v>
      </c>
      <c r="B3" s="26"/>
      <c r="C3" s="27" t="s">
        <v>155</v>
      </c>
    </row>
    <row r="4" ht="51" customHeight="1" spans="1:3">
      <c r="A4" s="28" t="s">
        <v>23</v>
      </c>
      <c r="B4" s="28" t="s">
        <v>156</v>
      </c>
      <c r="C4" s="29" t="s">
        <v>25</v>
      </c>
    </row>
    <row r="5" ht="51" customHeight="1" spans="1:3">
      <c r="A5" s="30" t="s">
        <v>124</v>
      </c>
      <c r="B5" s="28" t="s">
        <v>29</v>
      </c>
      <c r="C5" s="31">
        <v>11516376.85</v>
      </c>
    </row>
    <row r="6" ht="51" customHeight="1" spans="1:3">
      <c r="A6" s="30" t="s">
        <v>125</v>
      </c>
      <c r="B6" s="28" t="s">
        <v>29</v>
      </c>
      <c r="C6" s="31">
        <v>5494168</v>
      </c>
    </row>
    <row r="7" ht="51" customHeight="1" spans="1:3">
      <c r="A7" s="30" t="s">
        <v>157</v>
      </c>
      <c r="B7" s="28" t="s">
        <v>29</v>
      </c>
      <c r="C7" s="31">
        <v>5494168</v>
      </c>
    </row>
    <row r="8" ht="51" customHeight="1" spans="1:3">
      <c r="A8" s="30" t="s">
        <v>127</v>
      </c>
      <c r="B8" s="28" t="s">
        <v>29</v>
      </c>
      <c r="C8" s="31">
        <v>6577422.89</v>
      </c>
    </row>
    <row r="9" ht="51" customHeight="1" spans="1:3">
      <c r="A9" s="30" t="s">
        <v>128</v>
      </c>
      <c r="B9" s="28" t="s">
        <v>29</v>
      </c>
      <c r="C9" s="32">
        <f>C6-C8</f>
        <v>-1083254.89</v>
      </c>
    </row>
    <row r="10" ht="51" customHeight="1" spans="1:3">
      <c r="A10" s="30" t="s">
        <v>129</v>
      </c>
      <c r="B10" s="28" t="s">
        <v>29</v>
      </c>
      <c r="C10" s="33">
        <f>C5+C9</f>
        <v>10433121.96</v>
      </c>
    </row>
    <row r="11" ht="51" customHeight="1" spans="1:3">
      <c r="A11" s="34"/>
      <c r="B11" s="35"/>
      <c r="C11" s="36" t="s">
        <v>158</v>
      </c>
    </row>
  </sheetData>
  <mergeCells count="1">
    <mergeCell ref="A1:C1"/>
  </mergeCells>
  <printOptions horizontalCentered="1"/>
  <pageMargins left="0.78740157480315" right="0.78740157480315" top="1.0625" bottom="1.29861111111111" header="0.51181" footer="0.51181"/>
  <pageSetup paperSize="9" scale="60" pageOrder="overThenDown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4" sqref="C4"/>
    </sheetView>
  </sheetViews>
  <sheetFormatPr defaultColWidth="8" defaultRowHeight="14.25" outlineLevelCol="2"/>
  <cols>
    <col min="1" max="1" width="42.75" style="1" customWidth="1"/>
    <col min="2" max="2" width="10.375" style="1" customWidth="1"/>
    <col min="3" max="3" width="43.125" style="1" customWidth="1"/>
  </cols>
  <sheetData>
    <row r="1" ht="42.75" customHeight="1" spans="1:3">
      <c r="A1" s="2" t="s">
        <v>159</v>
      </c>
      <c r="B1" s="2"/>
      <c r="C1" s="2"/>
    </row>
    <row r="2" ht="37" customHeight="1" spans="1:3">
      <c r="A2" s="3"/>
      <c r="B2" s="3"/>
      <c r="C2" s="4" t="s">
        <v>160</v>
      </c>
    </row>
    <row r="3" ht="37" customHeight="1" spans="1:3">
      <c r="A3" s="5" t="s">
        <v>20</v>
      </c>
      <c r="B3" s="6"/>
      <c r="C3" s="7" t="s">
        <v>161</v>
      </c>
    </row>
    <row r="4" ht="37" customHeight="1" spans="1:3">
      <c r="A4" s="8" t="s">
        <v>23</v>
      </c>
      <c r="B4" s="8" t="s">
        <v>24</v>
      </c>
      <c r="C4" s="8" t="s">
        <v>111</v>
      </c>
    </row>
    <row r="5" ht="37" customHeight="1" spans="1:3">
      <c r="A5" s="9" t="s">
        <v>124</v>
      </c>
      <c r="B5" s="8" t="s">
        <v>29</v>
      </c>
      <c r="C5" s="22">
        <v>1508779.24</v>
      </c>
    </row>
    <row r="6" ht="37" customHeight="1" spans="1:3">
      <c r="A6" s="9" t="s">
        <v>125</v>
      </c>
      <c r="B6" s="8" t="s">
        <v>29</v>
      </c>
      <c r="C6" s="22">
        <v>0</v>
      </c>
    </row>
    <row r="7" ht="37" customHeight="1" spans="1:3">
      <c r="A7" s="11" t="s">
        <v>157</v>
      </c>
      <c r="B7" s="8" t="s">
        <v>29</v>
      </c>
      <c r="C7" s="22">
        <v>0</v>
      </c>
    </row>
    <row r="8" ht="37" customHeight="1" spans="1:3">
      <c r="A8" s="12" t="s">
        <v>127</v>
      </c>
      <c r="B8" s="8" t="s">
        <v>29</v>
      </c>
      <c r="C8" s="22">
        <v>204431.92</v>
      </c>
    </row>
    <row r="9" ht="37" customHeight="1" spans="1:3">
      <c r="A9" s="13" t="s">
        <v>128</v>
      </c>
      <c r="B9" s="14" t="s">
        <v>29</v>
      </c>
      <c r="C9" s="15">
        <f>C6-C8</f>
        <v>-204431.92</v>
      </c>
    </row>
    <row r="10" ht="37" customHeight="1" spans="1:3">
      <c r="A10" s="16" t="s">
        <v>129</v>
      </c>
      <c r="B10" s="17" t="s">
        <v>29</v>
      </c>
      <c r="C10" s="18">
        <f>C5+C9</f>
        <v>1304347.32</v>
      </c>
    </row>
    <row r="11" ht="37" customHeight="1" spans="1:3">
      <c r="A11" s="19"/>
      <c r="B11" s="20"/>
      <c r="C11" s="21" t="s">
        <v>162</v>
      </c>
    </row>
  </sheetData>
  <mergeCells count="2">
    <mergeCell ref="A1:C1"/>
    <mergeCell ref="A2:B2"/>
  </mergeCells>
  <printOptions horizontalCentered="1"/>
  <pageMargins left="0.78740157480315" right="0.78740157480315" top="0.78740157480315" bottom="0.78740157480315" header="0.51181" footer="0.51181"/>
  <pageSetup paperSize="9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专项资金封面</vt:lpstr>
      <vt:lpstr>专项资金决算目录</vt:lpstr>
      <vt:lpstr>就业专项资金决算情况表</vt:lpstr>
      <vt:lpstr>失业保险基金支持职业技能提升行动资金使用情况表</vt:lpstr>
      <vt:lpstr>城乡居民最低生活保障资金决算情</vt:lpstr>
      <vt:lpstr>临时救助资金决算情况表</vt:lpstr>
      <vt:lpstr>城乡医疗救助资金决算情况表</vt:lpstr>
      <vt:lpstr>特困人员救助供养资金决算情况表</vt:lpstr>
      <vt:lpstr>流浪乞讨人员救助资金</vt:lpstr>
      <vt:lpstr>孤儿基本生活保障资金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2020-08-08T14:20:00Z</dcterms:created>
  <dcterms:modified xsi:type="dcterms:W3CDTF">2020-08-08T06:58:48Z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