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0440" activeTab="1"/>
  </bookViews>
  <sheets>
    <sheet name="汇总表" sheetId="1" r:id="rId1"/>
    <sheet name="资金核算表" sheetId="2" r:id="rId2"/>
  </sheets>
  <calcPr calcId="125725"/>
</workbook>
</file>

<file path=xl/calcChain.xml><?xml version="1.0" encoding="utf-8"?>
<calcChain xmlns="http://schemas.openxmlformats.org/spreadsheetml/2006/main">
  <c r="H23" i="2"/>
  <c r="H9"/>
  <c r="H22"/>
  <c r="H19"/>
  <c r="H17"/>
  <c r="H11"/>
  <c r="H8"/>
  <c r="H5"/>
  <c r="D23" i="1"/>
  <c r="H21" i="2"/>
  <c r="H18"/>
  <c r="H16"/>
  <c r="H15"/>
  <c r="H14"/>
  <c r="H13"/>
  <c r="H12"/>
  <c r="H10"/>
  <c r="H7"/>
  <c r="H6"/>
  <c r="G23"/>
  <c r="F23"/>
  <c r="E23"/>
  <c r="D23"/>
  <c r="E23" i="1"/>
  <c r="F23"/>
  <c r="G23"/>
  <c r="C23"/>
</calcChain>
</file>

<file path=xl/sharedStrings.xml><?xml version="1.0" encoding="utf-8"?>
<sst xmlns="http://schemas.openxmlformats.org/spreadsheetml/2006/main" count="85" uniqueCount="52">
  <si>
    <t>2023年西吉县羊布病免疫专项行动汇总表</t>
  </si>
  <si>
    <t>序号</t>
  </si>
  <si>
    <t>行政村名称</t>
  </si>
  <si>
    <t>存栏数</t>
  </si>
  <si>
    <t>应免数</t>
  </si>
  <si>
    <t>免疫数</t>
  </si>
  <si>
    <t>种羊数</t>
  </si>
  <si>
    <t>两月龄以下羔羊数</t>
  </si>
  <si>
    <t>备注</t>
  </si>
  <si>
    <t>总计</t>
  </si>
  <si>
    <t>兴隆镇</t>
    <phoneticPr fontId="8" type="noConversion"/>
  </si>
  <si>
    <t>王民乡</t>
    <phoneticPr fontId="8" type="noConversion"/>
  </si>
  <si>
    <t>病羊２只</t>
  </si>
  <si>
    <t>偏城乡</t>
    <phoneticPr fontId="8" type="noConversion"/>
  </si>
  <si>
    <t>白崖乡</t>
    <phoneticPr fontId="8" type="noConversion"/>
  </si>
  <si>
    <t>沙沟乡</t>
    <phoneticPr fontId="8" type="noConversion"/>
  </si>
  <si>
    <t xml:space="preserve">单位：西吉县动物疾病预防控制中心                                </t>
    <phoneticPr fontId="8" type="noConversion"/>
  </si>
  <si>
    <t>平峰镇</t>
    <phoneticPr fontId="8" type="noConversion"/>
  </si>
  <si>
    <t>兴平乡</t>
    <phoneticPr fontId="8" type="noConversion"/>
  </si>
  <si>
    <t>西滩乡</t>
    <phoneticPr fontId="8" type="noConversion"/>
  </si>
  <si>
    <t>震湖乡</t>
    <phoneticPr fontId="8" type="noConversion"/>
  </si>
  <si>
    <t>田坪乡</t>
    <phoneticPr fontId="8" type="noConversion"/>
  </si>
  <si>
    <t>马建乡</t>
    <phoneticPr fontId="8" type="noConversion"/>
  </si>
  <si>
    <t>红耀乡</t>
    <phoneticPr fontId="8" type="noConversion"/>
  </si>
  <si>
    <t>吉强镇</t>
    <phoneticPr fontId="8" type="noConversion"/>
  </si>
  <si>
    <t>火石寨乡</t>
    <phoneticPr fontId="8" type="noConversion"/>
  </si>
  <si>
    <t>硝河乡</t>
    <phoneticPr fontId="8" type="noConversion"/>
  </si>
  <si>
    <t>将台堡镇</t>
    <phoneticPr fontId="8" type="noConversion"/>
  </si>
  <si>
    <t>什字乡</t>
    <phoneticPr fontId="8" type="noConversion"/>
  </si>
  <si>
    <t>马莲乡</t>
    <phoneticPr fontId="8" type="noConversion"/>
  </si>
  <si>
    <t>病羊23</t>
    <phoneticPr fontId="8" type="noConversion"/>
  </si>
  <si>
    <t>病羊23</t>
    <phoneticPr fontId="8" type="noConversion"/>
  </si>
  <si>
    <t>核算金额</t>
    <phoneticPr fontId="8" type="noConversion"/>
  </si>
  <si>
    <t>兑付金额</t>
    <phoneticPr fontId="8" type="noConversion"/>
  </si>
  <si>
    <t>其他</t>
    <phoneticPr fontId="8" type="noConversion"/>
  </si>
  <si>
    <t>备注</t>
    <phoneticPr fontId="8" type="noConversion"/>
  </si>
  <si>
    <r>
      <t>按照考核细则9</t>
    </r>
    <r>
      <rPr>
        <sz val="11"/>
        <color theme="1"/>
        <rFont val="宋体"/>
        <family val="3"/>
        <charset val="134"/>
        <scheme val="minor"/>
      </rPr>
      <t>0%兑付</t>
    </r>
    <phoneticPr fontId="8" type="noConversion"/>
  </si>
  <si>
    <t>按照考核细则90%兑付</t>
    <phoneticPr fontId="8" type="noConversion"/>
  </si>
  <si>
    <t>按照考核细则70%兑付</t>
    <phoneticPr fontId="8" type="noConversion"/>
  </si>
  <si>
    <t>新营乡</t>
    <phoneticPr fontId="8" type="noConversion"/>
  </si>
  <si>
    <t>新营乡</t>
    <phoneticPr fontId="8" type="noConversion"/>
  </si>
  <si>
    <t>动物防疫社会化服务组织名称</t>
    <phoneticPr fontId="8" type="noConversion"/>
  </si>
  <si>
    <t>宁夏掌牧农业技术服务有限公司</t>
    <phoneticPr fontId="8" type="noConversion"/>
  </si>
  <si>
    <t>西吉县畜源畜禽养殖有限公司</t>
    <phoneticPr fontId="8" type="noConversion"/>
  </si>
  <si>
    <t>宁夏鹤卓畜牧有限公司</t>
    <phoneticPr fontId="8" type="noConversion"/>
  </si>
  <si>
    <t>西吉县久弘畜牧有限公司</t>
    <phoneticPr fontId="8" type="noConversion"/>
  </si>
  <si>
    <t>西吉县中岳生态农业科技有限公司</t>
    <phoneticPr fontId="8" type="noConversion"/>
  </si>
  <si>
    <t>西吉县浩荣畜牧有限公司</t>
    <phoneticPr fontId="8" type="noConversion"/>
  </si>
  <si>
    <t>西吉县通达盛佳畜牧有限公司</t>
    <phoneticPr fontId="8" type="noConversion"/>
  </si>
  <si>
    <r>
      <t xml:space="preserve">单位：西吉县动物疾病预防控制中心                                                                     </t>
    </r>
    <r>
      <rPr>
        <b/>
        <sz val="11"/>
        <color theme="1"/>
        <rFont val="宋体"/>
        <charset val="134"/>
        <scheme val="minor"/>
      </rPr>
      <t>单位：只、元</t>
    </r>
    <phoneticPr fontId="8" type="noConversion"/>
  </si>
  <si>
    <t>乡镇名称</t>
    <phoneticPr fontId="8" type="noConversion"/>
  </si>
  <si>
    <t>2023年西吉县羊布病免疫专项行动服务经费兑付表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</si>
</sst>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方正小标宋简体"/>
      <family val="4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1" applyBorder="1">
      <alignment vertical="center"/>
    </xf>
    <xf numFmtId="0" fontId="2" fillId="0" borderId="0" xfId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2" xfId="2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2 3" xfId="4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opLeftCell="A4" workbookViewId="0">
      <selection activeCell="H29" sqref="H29"/>
    </sheetView>
  </sheetViews>
  <sheetFormatPr defaultColWidth="9" defaultRowHeight="13.5"/>
  <cols>
    <col min="1" max="1" width="10.125" customWidth="1"/>
    <col min="2" max="2" width="14.5" customWidth="1"/>
    <col min="3" max="6" width="18.625" customWidth="1"/>
    <col min="7" max="7" width="21.125" customWidth="1"/>
    <col min="8" max="8" width="18.625" customWidth="1"/>
  </cols>
  <sheetData>
    <row r="1" spans="1:11" ht="37.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11" ht="21.75" customHeight="1">
      <c r="A2" s="33" t="s">
        <v>16</v>
      </c>
      <c r="B2" s="33"/>
      <c r="C2" s="33"/>
      <c r="D2" s="33"/>
      <c r="E2" s="33"/>
      <c r="F2" s="33"/>
      <c r="G2" s="33"/>
      <c r="H2" s="33"/>
    </row>
    <row r="3" spans="1:11" ht="27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1" ht="20.25" customHeight="1">
      <c r="A4" s="1">
        <v>1</v>
      </c>
      <c r="B4" s="1" t="s">
        <v>10</v>
      </c>
      <c r="C4" s="28">
        <v>38770</v>
      </c>
      <c r="D4" s="28">
        <v>34717</v>
      </c>
      <c r="E4" s="28">
        <v>34717</v>
      </c>
      <c r="F4" s="28">
        <v>1457</v>
      </c>
      <c r="G4" s="28">
        <v>2596</v>
      </c>
      <c r="H4" s="6"/>
      <c r="I4" s="7"/>
    </row>
    <row r="5" spans="1:11" ht="20.25" customHeight="1">
      <c r="A5" s="9">
        <v>2</v>
      </c>
      <c r="B5" s="9" t="s">
        <v>11</v>
      </c>
      <c r="C5" s="29">
        <v>7944</v>
      </c>
      <c r="D5" s="29">
        <v>6533</v>
      </c>
      <c r="E5" s="29">
        <v>6533</v>
      </c>
      <c r="F5" s="29">
        <v>450</v>
      </c>
      <c r="G5" s="29">
        <v>959</v>
      </c>
      <c r="H5" s="8" t="s">
        <v>12</v>
      </c>
    </row>
    <row r="6" spans="1:11" ht="20.25" customHeight="1">
      <c r="A6" s="9">
        <v>3</v>
      </c>
      <c r="B6" s="9" t="s">
        <v>13</v>
      </c>
      <c r="C6" s="4">
        <v>24212</v>
      </c>
      <c r="D6" s="3">
        <v>20554</v>
      </c>
      <c r="E6" s="3">
        <v>20554</v>
      </c>
      <c r="F6" s="3">
        <v>1200</v>
      </c>
      <c r="G6" s="3">
        <v>2458</v>
      </c>
      <c r="H6" s="5"/>
    </row>
    <row r="7" spans="1:11" ht="20.25" customHeight="1">
      <c r="A7" s="9">
        <v>4</v>
      </c>
      <c r="B7" s="9" t="s">
        <v>14</v>
      </c>
      <c r="C7" s="3">
        <v>10919</v>
      </c>
      <c r="D7" s="3">
        <v>8953</v>
      </c>
      <c r="E7" s="3">
        <v>8953</v>
      </c>
      <c r="F7" s="3">
        <v>472</v>
      </c>
      <c r="G7" s="3">
        <v>1494</v>
      </c>
      <c r="H7" s="2"/>
    </row>
    <row r="8" spans="1:11" ht="20.25" customHeight="1">
      <c r="A8" s="9">
        <v>5</v>
      </c>
      <c r="B8" s="9" t="s">
        <v>15</v>
      </c>
      <c r="C8" s="3">
        <v>19276</v>
      </c>
      <c r="D8" s="3">
        <v>17683</v>
      </c>
      <c r="E8" s="3">
        <v>17683</v>
      </c>
      <c r="F8" s="3">
        <v>822</v>
      </c>
      <c r="G8" s="3">
        <v>771</v>
      </c>
      <c r="H8" s="2"/>
    </row>
    <row r="9" spans="1:11" ht="20.25" customHeight="1">
      <c r="A9" s="9">
        <v>6</v>
      </c>
      <c r="B9" s="10" t="s">
        <v>17</v>
      </c>
      <c r="C9" s="3">
        <v>13149</v>
      </c>
      <c r="D9" s="3">
        <v>11811</v>
      </c>
      <c r="E9" s="3">
        <v>11811</v>
      </c>
      <c r="F9" s="3">
        <v>560</v>
      </c>
      <c r="G9" s="3">
        <v>778</v>
      </c>
      <c r="H9" s="2"/>
    </row>
    <row r="10" spans="1:11" ht="20.25" customHeight="1">
      <c r="A10" s="9">
        <v>7</v>
      </c>
      <c r="B10" s="10" t="s">
        <v>18</v>
      </c>
      <c r="C10" s="3">
        <v>19774</v>
      </c>
      <c r="D10" s="3">
        <v>18143</v>
      </c>
      <c r="E10" s="3">
        <v>18143</v>
      </c>
      <c r="F10" s="3">
        <v>783</v>
      </c>
      <c r="G10" s="3">
        <v>848</v>
      </c>
      <c r="H10" s="2"/>
    </row>
    <row r="11" spans="1:11" ht="20.25" customHeight="1">
      <c r="A11" s="9">
        <v>8</v>
      </c>
      <c r="B11" s="10" t="s">
        <v>19</v>
      </c>
      <c r="C11" s="3">
        <v>11163</v>
      </c>
      <c r="D11" s="3">
        <v>9382</v>
      </c>
      <c r="E11" s="3">
        <v>9382</v>
      </c>
      <c r="F11" s="3">
        <v>637</v>
      </c>
      <c r="G11" s="3">
        <v>1144</v>
      </c>
      <c r="H11" s="2"/>
    </row>
    <row r="12" spans="1:11" ht="20.25" customHeight="1">
      <c r="A12" s="10">
        <v>9</v>
      </c>
      <c r="B12" s="10" t="s">
        <v>21</v>
      </c>
      <c r="C12" s="17">
        <v>10930</v>
      </c>
      <c r="D12" s="17">
        <v>9690</v>
      </c>
      <c r="E12" s="17">
        <v>9690</v>
      </c>
      <c r="F12" s="17">
        <v>410</v>
      </c>
      <c r="G12" s="17">
        <v>830</v>
      </c>
      <c r="H12" s="2"/>
    </row>
    <row r="13" spans="1:11" ht="20.25" customHeight="1">
      <c r="A13" s="10">
        <v>10</v>
      </c>
      <c r="B13" s="10" t="s">
        <v>22</v>
      </c>
      <c r="C13" s="17">
        <v>10733</v>
      </c>
      <c r="D13" s="17">
        <v>7146</v>
      </c>
      <c r="E13" s="17">
        <v>7146</v>
      </c>
      <c r="F13" s="17">
        <v>438</v>
      </c>
      <c r="G13" s="17">
        <v>3149</v>
      </c>
      <c r="H13" s="2"/>
    </row>
    <row r="14" spans="1:11" ht="20.25" customHeight="1">
      <c r="A14" s="10">
        <v>11</v>
      </c>
      <c r="B14" s="10" t="s">
        <v>23</v>
      </c>
      <c r="C14" s="17">
        <v>9900</v>
      </c>
      <c r="D14" s="17">
        <v>8933</v>
      </c>
      <c r="E14" s="17">
        <v>8933</v>
      </c>
      <c r="F14" s="17">
        <v>393</v>
      </c>
      <c r="G14" s="17">
        <v>574</v>
      </c>
      <c r="H14" s="2"/>
    </row>
    <row r="15" spans="1:11" ht="20.25" customHeight="1">
      <c r="A15" s="10">
        <v>12</v>
      </c>
      <c r="B15" s="10" t="s">
        <v>20</v>
      </c>
      <c r="C15" s="17">
        <v>11318</v>
      </c>
      <c r="D15" s="17">
        <v>10108</v>
      </c>
      <c r="E15" s="17">
        <v>10108</v>
      </c>
      <c r="F15" s="17">
        <v>353</v>
      </c>
      <c r="G15" s="17">
        <v>857</v>
      </c>
      <c r="H15" s="2"/>
    </row>
    <row r="16" spans="1:11" s="18" customFormat="1" ht="20.25" customHeight="1">
      <c r="A16" s="16">
        <v>13</v>
      </c>
      <c r="B16" s="16" t="s">
        <v>24</v>
      </c>
      <c r="C16" s="17">
        <v>26198</v>
      </c>
      <c r="D16" s="17">
        <v>22417</v>
      </c>
      <c r="E16" s="17">
        <v>22417</v>
      </c>
      <c r="F16" s="17">
        <v>1415</v>
      </c>
      <c r="G16" s="17">
        <v>2366</v>
      </c>
      <c r="H16" s="17"/>
      <c r="K16" s="19"/>
    </row>
    <row r="17" spans="1:10" ht="20.25" customHeight="1">
      <c r="A17" s="10">
        <v>14</v>
      </c>
      <c r="B17" s="16" t="s">
        <v>40</v>
      </c>
      <c r="C17" s="17">
        <v>27497</v>
      </c>
      <c r="D17" s="17">
        <v>23199</v>
      </c>
      <c r="E17" s="17">
        <v>23199</v>
      </c>
      <c r="F17" s="17">
        <v>1296</v>
      </c>
      <c r="G17" s="17">
        <v>3002</v>
      </c>
      <c r="H17" s="14"/>
    </row>
    <row r="18" spans="1:10" ht="20.25" customHeight="1">
      <c r="A18" s="10">
        <v>15</v>
      </c>
      <c r="B18" s="13" t="s">
        <v>25</v>
      </c>
      <c r="C18" s="17">
        <v>13672</v>
      </c>
      <c r="D18" s="17">
        <v>11985</v>
      </c>
      <c r="E18" s="17">
        <v>11985</v>
      </c>
      <c r="F18" s="17">
        <v>592</v>
      </c>
      <c r="G18" s="17">
        <v>1095</v>
      </c>
      <c r="H18" s="14"/>
    </row>
    <row r="19" spans="1:10" ht="20.25" customHeight="1">
      <c r="A19" s="10">
        <v>16</v>
      </c>
      <c r="B19" s="13" t="s">
        <v>26</v>
      </c>
      <c r="C19" s="30">
        <v>21403</v>
      </c>
      <c r="D19" s="30">
        <v>16360</v>
      </c>
      <c r="E19" s="30">
        <v>16360</v>
      </c>
      <c r="F19" s="30">
        <v>721</v>
      </c>
      <c r="G19" s="30">
        <v>4322</v>
      </c>
      <c r="H19" s="2"/>
      <c r="J19" s="11"/>
    </row>
    <row r="20" spans="1:10" ht="20.25" customHeight="1">
      <c r="A20" s="10">
        <v>17</v>
      </c>
      <c r="B20" s="13" t="s">
        <v>27</v>
      </c>
      <c r="C20" s="30">
        <v>22101</v>
      </c>
      <c r="D20" s="30">
        <v>17049</v>
      </c>
      <c r="E20" s="30">
        <v>17049</v>
      </c>
      <c r="F20" s="30">
        <v>984</v>
      </c>
      <c r="G20" s="30">
        <v>4068</v>
      </c>
      <c r="H20" s="2"/>
    </row>
    <row r="21" spans="1:10" s="11" customFormat="1" ht="20.25" customHeight="1">
      <c r="A21" s="10">
        <v>18</v>
      </c>
      <c r="B21" s="13" t="s">
        <v>28</v>
      </c>
      <c r="C21" s="20">
        <v>21331</v>
      </c>
      <c r="D21" s="20">
        <v>18059</v>
      </c>
      <c r="E21" s="20">
        <v>18059</v>
      </c>
      <c r="F21" s="20">
        <v>1034</v>
      </c>
      <c r="G21" s="20">
        <v>2215</v>
      </c>
      <c r="H21" s="15" t="s">
        <v>30</v>
      </c>
    </row>
    <row r="22" spans="1:10" ht="20.25" customHeight="1">
      <c r="A22" s="10">
        <v>19</v>
      </c>
      <c r="B22" s="13" t="s">
        <v>29</v>
      </c>
      <c r="C22" s="20">
        <v>13625</v>
      </c>
      <c r="D22" s="20">
        <v>10982</v>
      </c>
      <c r="E22" s="20">
        <v>10982</v>
      </c>
      <c r="F22" s="20">
        <v>779</v>
      </c>
      <c r="G22" s="20">
        <v>1841</v>
      </c>
      <c r="H22" s="15" t="s">
        <v>31</v>
      </c>
    </row>
    <row r="23" spans="1:10" ht="25.5" customHeight="1">
      <c r="A23" s="34" t="s">
        <v>9</v>
      </c>
      <c r="B23" s="34"/>
      <c r="C23" s="2">
        <f>SUM(C4:C22)</f>
        <v>333915</v>
      </c>
      <c r="D23" s="12">
        <f>SUM(D4:D22)</f>
        <v>283704</v>
      </c>
      <c r="E23" s="12">
        <f t="shared" ref="E23:G23" si="0">SUM(E4:E22)</f>
        <v>283704</v>
      </c>
      <c r="F23" s="12">
        <f t="shared" si="0"/>
        <v>14796</v>
      </c>
      <c r="G23" s="12">
        <f t="shared" si="0"/>
        <v>35367</v>
      </c>
      <c r="H23" s="12"/>
    </row>
  </sheetData>
  <mergeCells count="3">
    <mergeCell ref="A1:H1"/>
    <mergeCell ref="A2:H2"/>
    <mergeCell ref="A23:B23"/>
  </mergeCells>
  <phoneticPr fontId="8" type="noConversion"/>
  <printOptions horizontalCentered="1" verticalCentered="1"/>
  <pageMargins left="0.31496062992126" right="0.31496062992126" top="0.55118110236220497" bottom="0.5511811023622049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M4" sqref="M4"/>
    </sheetView>
  </sheetViews>
  <sheetFormatPr defaultColWidth="9" defaultRowHeight="13.5"/>
  <cols>
    <col min="1" max="1" width="5.875" style="11" customWidth="1"/>
    <col min="2" max="2" width="31.25" style="11" customWidth="1"/>
    <col min="3" max="3" width="11.375" style="11" customWidth="1"/>
    <col min="4" max="8" width="12.625" style="11" customWidth="1"/>
    <col min="9" max="9" width="9" style="11" customWidth="1"/>
    <col min="10" max="10" width="20.75" style="11" customWidth="1"/>
    <col min="11" max="16384" width="9" style="11"/>
  </cols>
  <sheetData>
    <row r="1" spans="1:12" ht="37.5" customHeight="1">
      <c r="A1" s="36" t="s">
        <v>51</v>
      </c>
      <c r="B1" s="36"/>
      <c r="C1" s="32"/>
      <c r="D1" s="32"/>
      <c r="E1" s="32"/>
      <c r="F1" s="32"/>
      <c r="G1" s="32"/>
      <c r="H1" s="32"/>
      <c r="I1" s="32"/>
      <c r="J1" s="32"/>
    </row>
    <row r="2" spans="1:12" ht="21.75" customHeight="1">
      <c r="A2" s="35" t="s">
        <v>49</v>
      </c>
      <c r="B2" s="35"/>
      <c r="C2" s="33"/>
      <c r="D2" s="33"/>
      <c r="E2" s="33"/>
      <c r="F2" s="33"/>
      <c r="G2" s="33"/>
      <c r="H2" s="33"/>
      <c r="I2" s="33"/>
    </row>
    <row r="3" spans="1:12" ht="27" customHeight="1">
      <c r="A3" s="13" t="s">
        <v>1</v>
      </c>
      <c r="B3" s="13" t="s">
        <v>41</v>
      </c>
      <c r="C3" s="13" t="s">
        <v>50</v>
      </c>
      <c r="D3" s="13" t="s">
        <v>3</v>
      </c>
      <c r="E3" s="13" t="s">
        <v>4</v>
      </c>
      <c r="F3" s="13" t="s">
        <v>5</v>
      </c>
      <c r="G3" s="13" t="s">
        <v>32</v>
      </c>
      <c r="H3" s="13" t="s">
        <v>33</v>
      </c>
      <c r="I3" s="25" t="s">
        <v>34</v>
      </c>
      <c r="J3" s="25" t="s">
        <v>35</v>
      </c>
    </row>
    <row r="4" spans="1:12" ht="20.25" customHeight="1">
      <c r="A4" s="13">
        <v>1</v>
      </c>
      <c r="B4" s="37" t="s">
        <v>42</v>
      </c>
      <c r="C4" s="13" t="s">
        <v>10</v>
      </c>
      <c r="D4" s="28">
        <v>38770</v>
      </c>
      <c r="E4" s="28">
        <v>34717</v>
      </c>
      <c r="F4" s="28">
        <v>34717</v>
      </c>
      <c r="G4" s="28">
        <v>34717</v>
      </c>
      <c r="H4" s="28">
        <v>34717</v>
      </c>
      <c r="I4" s="6"/>
      <c r="J4" s="27"/>
    </row>
    <row r="5" spans="1:12" ht="20.25" customHeight="1">
      <c r="A5" s="13">
        <v>2</v>
      </c>
      <c r="B5" s="38"/>
      <c r="C5" s="13" t="s">
        <v>11</v>
      </c>
      <c r="D5" s="29">
        <v>7944</v>
      </c>
      <c r="E5" s="29">
        <v>6533</v>
      </c>
      <c r="F5" s="29">
        <v>6533</v>
      </c>
      <c r="G5" s="29">
        <v>6533</v>
      </c>
      <c r="H5" s="31">
        <f>G5*90%</f>
        <v>5879.7</v>
      </c>
      <c r="I5" s="8" t="s">
        <v>12</v>
      </c>
      <c r="J5" s="27" t="s">
        <v>36</v>
      </c>
    </row>
    <row r="6" spans="1:12" ht="20.25" customHeight="1">
      <c r="A6" s="13">
        <v>3</v>
      </c>
      <c r="B6" s="37" t="s">
        <v>43</v>
      </c>
      <c r="C6" s="13" t="s">
        <v>13</v>
      </c>
      <c r="D6" s="4">
        <v>24212</v>
      </c>
      <c r="E6" s="3">
        <v>20554</v>
      </c>
      <c r="F6" s="3">
        <v>20554</v>
      </c>
      <c r="G6" s="3">
        <v>20554</v>
      </c>
      <c r="H6" s="21">
        <f>G6*100%</f>
        <v>20554</v>
      </c>
      <c r="I6" s="5"/>
      <c r="J6" s="27"/>
    </row>
    <row r="7" spans="1:12" ht="20.25" customHeight="1">
      <c r="A7" s="13">
        <v>4</v>
      </c>
      <c r="B7" s="39"/>
      <c r="C7" s="13" t="s">
        <v>14</v>
      </c>
      <c r="D7" s="3">
        <v>10919</v>
      </c>
      <c r="E7" s="3">
        <v>8953</v>
      </c>
      <c r="F7" s="3">
        <v>8953</v>
      </c>
      <c r="G7" s="3">
        <v>8953</v>
      </c>
      <c r="H7" s="21">
        <f>G7*100%</f>
        <v>8953</v>
      </c>
      <c r="I7" s="14"/>
      <c r="J7" s="27"/>
    </row>
    <row r="8" spans="1:12" ht="20.25" customHeight="1">
      <c r="A8" s="13">
        <v>5</v>
      </c>
      <c r="B8" s="38"/>
      <c r="C8" s="13" t="s">
        <v>15</v>
      </c>
      <c r="D8" s="3">
        <v>19276</v>
      </c>
      <c r="E8" s="3">
        <v>17683</v>
      </c>
      <c r="F8" s="3">
        <v>17683</v>
      </c>
      <c r="G8" s="3">
        <v>17683</v>
      </c>
      <c r="H8" s="21">
        <f>G8*70%</f>
        <v>12378.099999999999</v>
      </c>
      <c r="I8" s="14"/>
      <c r="J8" s="27" t="s">
        <v>38</v>
      </c>
    </row>
    <row r="9" spans="1:12" ht="20.25" customHeight="1">
      <c r="A9" s="13">
        <v>6</v>
      </c>
      <c r="B9" s="37" t="s">
        <v>44</v>
      </c>
      <c r="C9" s="13" t="s">
        <v>17</v>
      </c>
      <c r="D9" s="3">
        <v>13149</v>
      </c>
      <c r="E9" s="3">
        <v>11811</v>
      </c>
      <c r="F9" s="3">
        <v>11811</v>
      </c>
      <c r="G9" s="3">
        <v>11811</v>
      </c>
      <c r="H9" s="21">
        <f>G9*90%</f>
        <v>10629.9</v>
      </c>
      <c r="I9" s="14"/>
      <c r="J9" s="27" t="s">
        <v>36</v>
      </c>
    </row>
    <row r="10" spans="1:12" ht="20.25" customHeight="1">
      <c r="A10" s="13">
        <v>7</v>
      </c>
      <c r="B10" s="39"/>
      <c r="C10" s="13" t="s">
        <v>18</v>
      </c>
      <c r="D10" s="3">
        <v>19774</v>
      </c>
      <c r="E10" s="3">
        <v>18143</v>
      </c>
      <c r="F10" s="3">
        <v>18143</v>
      </c>
      <c r="G10" s="3">
        <v>18143</v>
      </c>
      <c r="H10" s="21">
        <f>G10*100%</f>
        <v>18143</v>
      </c>
      <c r="I10" s="14"/>
      <c r="J10" s="27"/>
    </row>
    <row r="11" spans="1:12" ht="20.25" customHeight="1">
      <c r="A11" s="13">
        <v>8</v>
      </c>
      <c r="B11" s="38"/>
      <c r="C11" s="13" t="s">
        <v>19</v>
      </c>
      <c r="D11" s="3">
        <v>11163</v>
      </c>
      <c r="E11" s="3">
        <v>9382</v>
      </c>
      <c r="F11" s="3">
        <v>9382</v>
      </c>
      <c r="G11" s="3">
        <v>9382</v>
      </c>
      <c r="H11" s="21">
        <f>G11*90%</f>
        <v>8443.8000000000011</v>
      </c>
      <c r="I11" s="14"/>
      <c r="J11" s="27" t="s">
        <v>36</v>
      </c>
    </row>
    <row r="12" spans="1:12" ht="20.25" customHeight="1">
      <c r="A12" s="13">
        <v>9</v>
      </c>
      <c r="B12" s="37" t="s">
        <v>45</v>
      </c>
      <c r="C12" s="13" t="s">
        <v>21</v>
      </c>
      <c r="D12" s="17">
        <v>10930</v>
      </c>
      <c r="E12" s="17">
        <v>9690</v>
      </c>
      <c r="F12" s="17">
        <v>9690</v>
      </c>
      <c r="G12" s="17">
        <v>9690</v>
      </c>
      <c r="H12" s="22">
        <f>G12*90%</f>
        <v>8721</v>
      </c>
      <c r="I12" s="14"/>
      <c r="J12" s="27" t="s">
        <v>36</v>
      </c>
    </row>
    <row r="13" spans="1:12" ht="20.25" customHeight="1">
      <c r="A13" s="13">
        <v>10</v>
      </c>
      <c r="B13" s="39"/>
      <c r="C13" s="13" t="s">
        <v>22</v>
      </c>
      <c r="D13" s="17">
        <v>10733</v>
      </c>
      <c r="E13" s="17">
        <v>7146</v>
      </c>
      <c r="F13" s="17">
        <v>7146</v>
      </c>
      <c r="G13" s="17">
        <v>7146</v>
      </c>
      <c r="H13" s="22">
        <f>G13*100%</f>
        <v>7146</v>
      </c>
      <c r="I13" s="14"/>
      <c r="J13" s="27"/>
    </row>
    <row r="14" spans="1:12" ht="20.25" customHeight="1">
      <c r="A14" s="13">
        <v>11</v>
      </c>
      <c r="B14" s="39"/>
      <c r="C14" s="13" t="s">
        <v>23</v>
      </c>
      <c r="D14" s="17">
        <v>9900</v>
      </c>
      <c r="E14" s="17">
        <v>8933</v>
      </c>
      <c r="F14" s="17">
        <v>8933</v>
      </c>
      <c r="G14" s="17">
        <v>8933</v>
      </c>
      <c r="H14" s="22">
        <f>G14*100%</f>
        <v>8933</v>
      </c>
      <c r="I14" s="14"/>
      <c r="J14" s="27"/>
    </row>
    <row r="15" spans="1:12" ht="20.25" customHeight="1">
      <c r="A15" s="13">
        <v>12</v>
      </c>
      <c r="B15" s="38"/>
      <c r="C15" s="13" t="s">
        <v>20</v>
      </c>
      <c r="D15" s="17">
        <v>11318</v>
      </c>
      <c r="E15" s="17">
        <v>10108</v>
      </c>
      <c r="F15" s="17">
        <v>10108</v>
      </c>
      <c r="G15" s="17">
        <v>10108</v>
      </c>
      <c r="H15" s="22">
        <f>G15*90%</f>
        <v>9097.2000000000007</v>
      </c>
      <c r="I15" s="14"/>
      <c r="J15" s="27" t="s">
        <v>37</v>
      </c>
    </row>
    <row r="16" spans="1:12" s="18" customFormat="1" ht="20.25" customHeight="1">
      <c r="A16" s="16">
        <v>13</v>
      </c>
      <c r="B16" s="40" t="s">
        <v>46</v>
      </c>
      <c r="C16" s="16" t="s">
        <v>24</v>
      </c>
      <c r="D16" s="17">
        <v>26198</v>
      </c>
      <c r="E16" s="17">
        <v>22417</v>
      </c>
      <c r="F16" s="17">
        <v>22417</v>
      </c>
      <c r="G16" s="17">
        <v>22417</v>
      </c>
      <c r="H16" s="22">
        <f>G16*90%</f>
        <v>20175.3</v>
      </c>
      <c r="I16" s="17"/>
      <c r="J16" s="27" t="s">
        <v>37</v>
      </c>
      <c r="L16" s="19"/>
    </row>
    <row r="17" spans="1:10" ht="20.25" customHeight="1">
      <c r="A17" s="13">
        <v>14</v>
      </c>
      <c r="B17" s="41"/>
      <c r="C17" s="16" t="s">
        <v>39</v>
      </c>
      <c r="D17" s="17">
        <v>27497</v>
      </c>
      <c r="E17" s="17">
        <v>23199</v>
      </c>
      <c r="F17" s="17">
        <v>23199</v>
      </c>
      <c r="G17" s="17">
        <v>23199</v>
      </c>
      <c r="H17" s="22">
        <f>G17*70%</f>
        <v>16239.3</v>
      </c>
      <c r="I17" s="14"/>
      <c r="J17" s="27" t="s">
        <v>38</v>
      </c>
    </row>
    <row r="18" spans="1:10" ht="20.25" customHeight="1">
      <c r="A18" s="13">
        <v>15</v>
      </c>
      <c r="B18" s="42"/>
      <c r="C18" s="13" t="s">
        <v>25</v>
      </c>
      <c r="D18" s="17">
        <v>13672</v>
      </c>
      <c r="E18" s="17">
        <v>11985</v>
      </c>
      <c r="F18" s="17">
        <v>11985</v>
      </c>
      <c r="G18" s="17">
        <v>11985</v>
      </c>
      <c r="H18" s="22">
        <f>G18*100%</f>
        <v>11985</v>
      </c>
      <c r="I18" s="14"/>
      <c r="J18" s="27"/>
    </row>
    <row r="19" spans="1:10" ht="20.25" customHeight="1">
      <c r="A19" s="13">
        <v>16</v>
      </c>
      <c r="B19" s="37" t="s">
        <v>47</v>
      </c>
      <c r="C19" s="13" t="s">
        <v>26</v>
      </c>
      <c r="D19" s="30">
        <v>21403</v>
      </c>
      <c r="E19" s="30">
        <v>16360</v>
      </c>
      <c r="F19" s="30">
        <v>16360</v>
      </c>
      <c r="G19" s="30">
        <v>16360</v>
      </c>
      <c r="H19" s="30">
        <f>G19*90%</f>
        <v>14724</v>
      </c>
      <c r="I19" s="14"/>
      <c r="J19" s="27" t="s">
        <v>37</v>
      </c>
    </row>
    <row r="20" spans="1:10" ht="20.25" customHeight="1">
      <c r="A20" s="13">
        <v>17</v>
      </c>
      <c r="B20" s="38"/>
      <c r="C20" s="13" t="s">
        <v>27</v>
      </c>
      <c r="D20" s="30">
        <v>22101</v>
      </c>
      <c r="E20" s="30">
        <v>17049</v>
      </c>
      <c r="F20" s="30">
        <v>17049</v>
      </c>
      <c r="G20" s="30">
        <v>17047</v>
      </c>
      <c r="H20" s="30">
        <v>17047</v>
      </c>
      <c r="I20" s="14"/>
      <c r="J20" s="27"/>
    </row>
    <row r="21" spans="1:10" ht="20.25" customHeight="1">
      <c r="A21" s="13">
        <v>18</v>
      </c>
      <c r="B21" s="37" t="s">
        <v>48</v>
      </c>
      <c r="C21" s="13" t="s">
        <v>28</v>
      </c>
      <c r="D21" s="20">
        <v>21331</v>
      </c>
      <c r="E21" s="20">
        <v>18059</v>
      </c>
      <c r="F21" s="20">
        <v>18059</v>
      </c>
      <c r="G21" s="20">
        <v>18059</v>
      </c>
      <c r="H21" s="23">
        <f>G21*100%</f>
        <v>18059</v>
      </c>
      <c r="I21" s="15" t="s">
        <v>30</v>
      </c>
      <c r="J21" s="27"/>
    </row>
    <row r="22" spans="1:10" ht="20.25" customHeight="1">
      <c r="A22" s="13">
        <v>19</v>
      </c>
      <c r="B22" s="38"/>
      <c r="C22" s="13" t="s">
        <v>29</v>
      </c>
      <c r="D22" s="20">
        <v>13625</v>
      </c>
      <c r="E22" s="20">
        <v>10982</v>
      </c>
      <c r="F22" s="20">
        <v>10982</v>
      </c>
      <c r="G22" s="20">
        <v>10982</v>
      </c>
      <c r="H22" s="23">
        <f>G22*90%</f>
        <v>9883.8000000000011</v>
      </c>
      <c r="I22" s="15" t="s">
        <v>31</v>
      </c>
      <c r="J22" s="27" t="s">
        <v>37</v>
      </c>
    </row>
    <row r="23" spans="1:10" ht="25.5" customHeight="1">
      <c r="A23" s="34" t="s">
        <v>9</v>
      </c>
      <c r="B23" s="34"/>
      <c r="C23" s="34"/>
      <c r="D23" s="14">
        <f>SUM(D4:D22)</f>
        <v>333915</v>
      </c>
      <c r="E23" s="14">
        <f t="shared" ref="E23:F23" si="0">SUM(E4:E22)</f>
        <v>283704</v>
      </c>
      <c r="F23" s="14">
        <f t="shared" si="0"/>
        <v>283704</v>
      </c>
      <c r="G23" s="14">
        <f>SUM(G4:G22)</f>
        <v>283702</v>
      </c>
      <c r="H23" s="24">
        <f>SUM(H4:H22)</f>
        <v>261709.09999999998</v>
      </c>
      <c r="I23" s="14"/>
      <c r="J23" s="26"/>
    </row>
  </sheetData>
  <mergeCells count="10">
    <mergeCell ref="A2:I2"/>
    <mergeCell ref="A23:C23"/>
    <mergeCell ref="A1:J1"/>
    <mergeCell ref="B4:B5"/>
    <mergeCell ref="B6:B8"/>
    <mergeCell ref="B9:B11"/>
    <mergeCell ref="B12:B15"/>
    <mergeCell ref="B16:B18"/>
    <mergeCell ref="B19:B20"/>
    <mergeCell ref="B21:B22"/>
  </mergeCells>
  <phoneticPr fontId="8" type="noConversion"/>
  <printOptions horizontalCentered="1" verticalCentered="1"/>
  <pageMargins left="0.31496062992126" right="0.31496062992126" top="0.55118110236220497" bottom="0.55118110236220497" header="0.31496062992126" footer="0.31496062992126"/>
  <pageSetup paperSize="9" orientation="landscape" r:id="rId1"/>
  <ignoredErrors>
    <ignoredError sqref="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资金核算表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2023-09-15T09:08:51Z</cp:lastPrinted>
  <dcterms:created xsi:type="dcterms:W3CDTF">2023-05-29T01:20:00Z</dcterms:created>
  <dcterms:modified xsi:type="dcterms:W3CDTF">2023-09-15T09:32:31Z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9BB3236FC14745A58E5CB6184869ACAC_12</vt:lpwstr>
  </property>
  <property fmtid="{D5CDD505-2E9C-101B-9397-08002B2CF9AE}" pid="3" name="KSOProductBuildVer">
    <vt:lpwstr>2052-11.1.0.14309</vt:lpwstr>
  </property>
</Properties>
</file>