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财政拨款" sheetId="4" r:id="rId1"/>
  </sheets>
  <definedNames>
    <definedName name="_xlnm._FilterDatabase" localSheetId="0" hidden="1">财政拨款!$A$3:$Y$29</definedName>
  </definedNames>
  <calcPr calcId="144525"/>
</workbook>
</file>

<file path=xl/sharedStrings.xml><?xml version="1.0" encoding="utf-8"?>
<sst xmlns="http://schemas.openxmlformats.org/spreadsheetml/2006/main" count="157" uniqueCount="87">
  <si>
    <t>西吉县2022年第一批政府补贴性职业技能培训费统计表</t>
  </si>
  <si>
    <t xml:space="preserve">填报单位(盖章)：西吉县就业创业和人才服务中心                                                                                                                                                                                                                                                                                                                                                  单位：人、元                                        </t>
  </si>
  <si>
    <t>序号</t>
  </si>
  <si>
    <t>培训机构</t>
  </si>
  <si>
    <t>培训工种1</t>
  </si>
  <si>
    <t>等级</t>
  </si>
  <si>
    <t>补贴标准</t>
  </si>
  <si>
    <t>补贴人数</t>
  </si>
  <si>
    <t>补贴金额</t>
  </si>
  <si>
    <t>培训工种2</t>
  </si>
  <si>
    <t>培训工种3</t>
  </si>
  <si>
    <t>培训工种4</t>
  </si>
  <si>
    <t>拨款人数合计</t>
  </si>
  <si>
    <t>补贴资金合计</t>
  </si>
  <si>
    <t>机构全称</t>
  </si>
  <si>
    <t>固原睿涵</t>
  </si>
  <si>
    <t>家畜饲养</t>
  </si>
  <si>
    <t>五级</t>
  </si>
  <si>
    <t>固原市原州区睿涵职业技能培训学校</t>
  </si>
  <si>
    <t>固原索妃</t>
  </si>
  <si>
    <t>美容师</t>
  </si>
  <si>
    <t>四级</t>
  </si>
  <si>
    <t>保健按摩</t>
  </si>
  <si>
    <t>固原市索妃职业技能培训学校有限公司</t>
  </si>
  <si>
    <t>银川华纬</t>
  </si>
  <si>
    <t>烩小吃</t>
  </si>
  <si>
    <t>专项能力</t>
  </si>
  <si>
    <t>挖掘机</t>
  </si>
  <si>
    <t>装载机</t>
  </si>
  <si>
    <t>专项</t>
  </si>
  <si>
    <t>银川市华纬职业技能培训学校</t>
  </si>
  <si>
    <t>宁夏福海</t>
  </si>
  <si>
    <t>宁夏福海职业技能培训学校</t>
  </si>
  <si>
    <t>银川金盾</t>
  </si>
  <si>
    <t>保育员</t>
  </si>
  <si>
    <t>物业管理</t>
  </si>
  <si>
    <t>银川金盾保安职业技能培训学校</t>
  </si>
  <si>
    <t>中卫云舟</t>
  </si>
  <si>
    <t>中式面点</t>
  </si>
  <si>
    <t>中卫市云舟职业技能培训学校有限公司</t>
  </si>
  <si>
    <t>固原博鸿</t>
  </si>
  <si>
    <t>固原市原州区博鸿职业技能培训学校</t>
  </si>
  <si>
    <t>西吉蓝天</t>
  </si>
  <si>
    <t>手工编织</t>
  </si>
  <si>
    <t>西吉县蓝天民族刺绣培训中心</t>
  </si>
  <si>
    <t>工程机械</t>
  </si>
  <si>
    <t>中式烹调</t>
  </si>
  <si>
    <t>固原市工程机械培训中心</t>
  </si>
  <si>
    <t>银川天远</t>
  </si>
  <si>
    <t>银川天远职业培训学校</t>
  </si>
  <si>
    <t>西吉雨露</t>
  </si>
  <si>
    <t>育婴员</t>
  </si>
  <si>
    <t>西吉县雨露职业技能培训学校</t>
  </si>
  <si>
    <t>西吉博成</t>
  </si>
  <si>
    <t>西吉县博成职业技能培训学校有限公司</t>
  </si>
  <si>
    <t>宁夏知雨</t>
  </si>
  <si>
    <t>宁夏知雨职业技能培训学校有限公司</t>
  </si>
  <si>
    <t>西吉职中</t>
  </si>
  <si>
    <t>电工</t>
  </si>
  <si>
    <t>汽车维修</t>
  </si>
  <si>
    <t>西吉县职中职业技能培训中心</t>
  </si>
  <si>
    <t>隆德汇英</t>
  </si>
  <si>
    <t>隆德县汇英职业技能培训学校</t>
  </si>
  <si>
    <t>固原亚东</t>
  </si>
  <si>
    <t>固原市原州区亚东职业技能培训学校</t>
  </si>
  <si>
    <t>固原阳光</t>
  </si>
  <si>
    <t>固原市原州区阳光职业技能培训学校</t>
  </si>
  <si>
    <t>西吉妇女</t>
  </si>
  <si>
    <t>西吉县妇女发展培训中心</t>
  </si>
  <si>
    <t>海原新丝路</t>
  </si>
  <si>
    <t>农艺工</t>
  </si>
  <si>
    <t>海原县新丝路职业技能培训学校</t>
  </si>
  <si>
    <t>原州百硕</t>
  </si>
  <si>
    <t>固原百硕职业技能培训学校</t>
  </si>
  <si>
    <t>西吉心源</t>
  </si>
  <si>
    <t>西吉县心源职业技能培训学校</t>
  </si>
  <si>
    <t>固原凯瑞特</t>
  </si>
  <si>
    <t>固原市原州区凯瑞特职业技能培训学校</t>
  </si>
  <si>
    <t>原州区昌兴</t>
  </si>
  <si>
    <t>固原市原州区昌兴职业技能培训学校</t>
  </si>
  <si>
    <t>原州区新星</t>
  </si>
  <si>
    <t>家政服务</t>
  </si>
  <si>
    <t>固原市原州区新星职业技能培训学校</t>
  </si>
  <si>
    <t>固原继民</t>
  </si>
  <si>
    <t>固原市继民手工制品培训学校</t>
  </si>
  <si>
    <t>原州区博远</t>
  </si>
  <si>
    <t>固原市原州区博远职业技能培训学校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</si>
</sst>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b/>
      <sz val="16"/>
      <color theme="1"/>
      <name val="宋体"/>
      <charset val="134"/>
    </font>
    <font>
      <sz val="6"/>
      <color theme="1"/>
      <name val="宋体"/>
      <charset val="134"/>
    </font>
    <font>
      <sz val="6"/>
      <name val="宋体"/>
      <charset val="134"/>
    </font>
    <font>
      <sz val="6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3" fillId="9" borderId="5" applyNumberFormat="false" applyAlignment="false" applyProtection="false">
      <alignment vertical="center"/>
    </xf>
    <xf numFmtId="0" fontId="20" fillId="21" borderId="9" applyNumberFormat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20" borderId="8" applyNumberFormat="false" applyFont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5" fillId="9" borderId="4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4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true" applyFill="true" applyBorder="true" applyAlignment="true">
      <alignment horizontal="center" vertical="center" wrapText="true"/>
    </xf>
    <xf numFmtId="0" fontId="2" fillId="2" borderId="0" xfId="0" applyNumberFormat="true" applyFont="true" applyFill="true" applyBorder="true" applyAlignment="true">
      <alignment horizontal="center" vertical="center" wrapText="true"/>
    </xf>
    <xf numFmtId="0" fontId="2" fillId="2" borderId="0" xfId="0" applyFont="true" applyFill="true" applyBorder="true" applyAlignment="true">
      <alignment horizontal="center" vertical="center" wrapText="true"/>
    </xf>
    <xf numFmtId="0" fontId="1" fillId="2" borderId="0" xfId="0" applyFont="true" applyFill="true" applyAlignment="true">
      <alignment horizontal="center" vertical="center"/>
    </xf>
    <xf numFmtId="0" fontId="1" fillId="2" borderId="0" xfId="0" applyFont="true" applyFill="true" applyAlignment="true">
      <alignment horizontal="center" vertical="center" wrapText="true"/>
    </xf>
    <xf numFmtId="0" fontId="1" fillId="2" borderId="0" xfId="0" applyFont="true" applyFill="true" applyAlignment="true">
      <alignment horizontal="right" vertical="center"/>
    </xf>
    <xf numFmtId="0" fontId="3" fillId="2" borderId="0" xfId="0" applyFont="true" applyFill="true" applyAlignment="true">
      <alignment horizontal="right" vertical="center"/>
    </xf>
    <xf numFmtId="0" fontId="4" fillId="2" borderId="0" xfId="0" applyNumberFormat="true" applyFont="true" applyFill="true" applyAlignment="true">
      <alignment horizontal="center" vertical="center" wrapText="true"/>
    </xf>
    <xf numFmtId="0" fontId="5" fillId="2" borderId="0" xfId="0" applyNumberFormat="true" applyFont="true" applyFill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2" borderId="2" xfId="0" applyNumberFormat="true" applyFont="true" applyFill="true" applyBorder="true" applyAlignment="true">
      <alignment horizontal="center" vertical="center" wrapText="true"/>
    </xf>
    <xf numFmtId="0" fontId="5" fillId="2" borderId="3" xfId="0" applyNumberFormat="true" applyFont="true" applyFill="true" applyBorder="true" applyAlignment="true">
      <alignment horizontal="center" vertical="center" wrapText="true"/>
    </xf>
    <xf numFmtId="0" fontId="6" fillId="2" borderId="3" xfId="0" applyFont="true" applyFill="true" applyBorder="true" applyAlignment="true">
      <alignment horizontal="center" vertical="center" wrapText="true"/>
    </xf>
    <xf numFmtId="0" fontId="7" fillId="2" borderId="3" xfId="0" applyFont="true" applyFill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176" fontId="5" fillId="2" borderId="1" xfId="0" applyNumberFormat="true" applyFont="true" applyFill="true" applyBorder="true" applyAlignment="true">
      <alignment horizontal="center" vertical="center" wrapText="true"/>
    </xf>
    <xf numFmtId="0" fontId="1" fillId="2" borderId="0" xfId="0" applyNumberFormat="true" applyFont="true" applyFill="true" applyBorder="true" applyAlignment="true">
      <alignment horizontal="center" vertical="center" wrapText="true"/>
    </xf>
    <xf numFmtId="0" fontId="6" fillId="2" borderId="3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2" borderId="3" xfId="0" applyFont="true" applyFill="true" applyBorder="true" applyAlignment="true">
      <alignment horizontal="center" vertical="center"/>
    </xf>
  </cellXfs>
  <cellStyles count="51">
    <cellStyle name="常规" xfId="0" builtinId="0"/>
    <cellStyle name="常规 6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FFFF"/>
      <color rgb="00CCE8C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30"/>
  <sheetViews>
    <sheetView tabSelected="1" zoomScale="140" zoomScaleNormal="140" workbookViewId="0">
      <selection activeCell="O16" sqref="O16"/>
    </sheetView>
  </sheetViews>
  <sheetFormatPr defaultColWidth="9" defaultRowHeight="13.5"/>
  <cols>
    <col min="1" max="1" width="3" style="4" customWidth="true"/>
    <col min="2" max="2" width="6.25" style="5" customWidth="true"/>
    <col min="3" max="3" width="6.78333333333333" style="4" customWidth="true"/>
    <col min="4" max="4" width="5.975" style="4" customWidth="true"/>
    <col min="5" max="7" width="3.925" style="4" customWidth="true"/>
    <col min="8" max="9" width="5.975" style="4" customWidth="true"/>
    <col min="10" max="11" width="3.925" style="6" customWidth="true"/>
    <col min="12" max="12" width="3.925" style="7" customWidth="true"/>
    <col min="13" max="13" width="4.90833333333333" style="4" customWidth="true"/>
    <col min="14" max="14" width="4.00833333333333" style="4" customWidth="true"/>
    <col min="15" max="16" width="3.925" style="6" customWidth="true"/>
    <col min="17" max="17" width="3.925" style="7" customWidth="true"/>
    <col min="18" max="19" width="3.925" style="4" customWidth="true"/>
    <col min="20" max="21" width="3.925" style="6" customWidth="true"/>
    <col min="22" max="22" width="3.925" style="7" customWidth="true"/>
    <col min="23" max="23" width="4.25" style="6" customWidth="true"/>
    <col min="24" max="24" width="5.675" style="6" customWidth="true"/>
    <col min="25" max="25" width="21.8333333333333" style="4" customWidth="true"/>
    <col min="26" max="16384" width="9" style="4"/>
  </cols>
  <sheetData>
    <row r="1" s="1" customFormat="true" ht="22" customHeight="true" spans="1:23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</row>
    <row r="2" s="1" customFormat="true" ht="12" customHeight="true" spans="1:23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</row>
    <row r="3" s="1" customFormat="true" ht="23" customHeight="true" spans="1:233">
      <c r="A3" s="10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5</v>
      </c>
      <c r="J3" s="12" t="s">
        <v>6</v>
      </c>
      <c r="K3" s="12" t="s">
        <v>7</v>
      </c>
      <c r="L3" s="12" t="s">
        <v>8</v>
      </c>
      <c r="M3" s="12" t="s">
        <v>10</v>
      </c>
      <c r="N3" s="12" t="s">
        <v>5</v>
      </c>
      <c r="O3" s="12" t="s">
        <v>6</v>
      </c>
      <c r="P3" s="12" t="s">
        <v>7</v>
      </c>
      <c r="Q3" s="12" t="s">
        <v>8</v>
      </c>
      <c r="R3" s="12" t="s">
        <v>11</v>
      </c>
      <c r="S3" s="12" t="s">
        <v>5</v>
      </c>
      <c r="T3" s="12" t="s">
        <v>6</v>
      </c>
      <c r="U3" s="12" t="s">
        <v>7</v>
      </c>
      <c r="V3" s="12" t="s">
        <v>8</v>
      </c>
      <c r="W3" s="15" t="s">
        <v>12</v>
      </c>
      <c r="X3" s="16" t="s">
        <v>13</v>
      </c>
      <c r="Y3" s="12" t="s">
        <v>14</v>
      </c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</row>
    <row r="4" s="2" customFormat="true" ht="16" customHeight="true" spans="1:242">
      <c r="A4" s="13">
        <v>1</v>
      </c>
      <c r="B4" s="14" t="s">
        <v>15</v>
      </c>
      <c r="C4" s="14" t="s">
        <v>16</v>
      </c>
      <c r="D4" s="14" t="s">
        <v>17</v>
      </c>
      <c r="E4" s="14">
        <v>1500</v>
      </c>
      <c r="F4" s="14">
        <v>164</v>
      </c>
      <c r="G4" s="14">
        <f t="shared" ref="G4:G29" si="0">E4*F4</f>
        <v>246000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>
        <f>K4+F4</f>
        <v>164</v>
      </c>
      <c r="X4" s="14">
        <f>G4+L4</f>
        <v>246000</v>
      </c>
      <c r="Y4" s="18" t="s">
        <v>18</v>
      </c>
      <c r="HZ4" s="3"/>
      <c r="IA4" s="3"/>
      <c r="IB4" s="3"/>
      <c r="IC4" s="3"/>
      <c r="ID4" s="3"/>
      <c r="IE4" s="3"/>
      <c r="IF4" s="3"/>
      <c r="IG4" s="3"/>
      <c r="IH4" s="3"/>
    </row>
    <row r="5" s="3" customFormat="true" ht="16" customHeight="true" spans="1:233">
      <c r="A5" s="13">
        <v>2</v>
      </c>
      <c r="B5" s="14" t="s">
        <v>19</v>
      </c>
      <c r="C5" s="14" t="s">
        <v>20</v>
      </c>
      <c r="D5" s="14" t="s">
        <v>21</v>
      </c>
      <c r="E5" s="14">
        <v>1500</v>
      </c>
      <c r="F5" s="14">
        <v>30</v>
      </c>
      <c r="G5" s="14">
        <f t="shared" si="0"/>
        <v>45000</v>
      </c>
      <c r="H5" s="14" t="s">
        <v>22</v>
      </c>
      <c r="I5" s="14" t="s">
        <v>17</v>
      </c>
      <c r="J5" s="14">
        <v>1100</v>
      </c>
      <c r="K5" s="14">
        <v>37</v>
      </c>
      <c r="L5" s="14">
        <f>J5*K5</f>
        <v>40700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>
        <f>K5+F5</f>
        <v>67</v>
      </c>
      <c r="X5" s="14">
        <f>G5+L5</f>
        <v>85700</v>
      </c>
      <c r="Y5" s="13" t="s">
        <v>23</v>
      </c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</row>
    <row r="6" s="3" customFormat="true" ht="16" customHeight="true" spans="1:233">
      <c r="A6" s="13">
        <v>3</v>
      </c>
      <c r="B6" s="14" t="s">
        <v>24</v>
      </c>
      <c r="C6" s="14" t="s">
        <v>25</v>
      </c>
      <c r="D6" s="14" t="s">
        <v>26</v>
      </c>
      <c r="E6" s="14">
        <v>750</v>
      </c>
      <c r="F6" s="14">
        <v>31</v>
      </c>
      <c r="G6" s="14">
        <f t="shared" si="0"/>
        <v>23250</v>
      </c>
      <c r="H6" s="14" t="s">
        <v>27</v>
      </c>
      <c r="I6" s="14" t="s">
        <v>26</v>
      </c>
      <c r="J6" s="14">
        <v>1400</v>
      </c>
      <c r="K6" s="14">
        <v>43</v>
      </c>
      <c r="L6" s="14">
        <f>J6*K6</f>
        <v>60200</v>
      </c>
      <c r="M6" s="14" t="s">
        <v>28</v>
      </c>
      <c r="N6" s="14" t="s">
        <v>29</v>
      </c>
      <c r="O6" s="14">
        <v>1400</v>
      </c>
      <c r="P6" s="14">
        <v>40</v>
      </c>
      <c r="Q6" s="14">
        <f>P6*O6</f>
        <v>56000</v>
      </c>
      <c r="R6" s="14"/>
      <c r="S6" s="14"/>
      <c r="T6" s="14"/>
      <c r="U6" s="14"/>
      <c r="V6" s="14"/>
      <c r="W6" s="14">
        <f t="shared" ref="W6:W29" si="1">U6+P6+K6+F6</f>
        <v>114</v>
      </c>
      <c r="X6" s="14">
        <f t="shared" ref="X6:X29" si="2">V6+Q6+L6+G6</f>
        <v>139450</v>
      </c>
      <c r="Y6" s="13" t="s">
        <v>30</v>
      </c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</row>
    <row r="7" s="2" customFormat="true" ht="16" customHeight="true" spans="1:242">
      <c r="A7" s="13">
        <v>4</v>
      </c>
      <c r="B7" s="14" t="s">
        <v>31</v>
      </c>
      <c r="C7" s="14" t="s">
        <v>28</v>
      </c>
      <c r="D7" s="14" t="s">
        <v>26</v>
      </c>
      <c r="E7" s="14">
        <v>1400</v>
      </c>
      <c r="F7" s="14">
        <v>279</v>
      </c>
      <c r="G7" s="14">
        <f t="shared" si="0"/>
        <v>390600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>
        <f t="shared" si="1"/>
        <v>279</v>
      </c>
      <c r="X7" s="14">
        <f t="shared" si="2"/>
        <v>390600</v>
      </c>
      <c r="Y7" s="19" t="s">
        <v>32</v>
      </c>
      <c r="HZ7" s="3"/>
      <c r="IA7" s="3"/>
      <c r="IB7" s="3"/>
      <c r="IC7" s="3"/>
      <c r="ID7" s="3"/>
      <c r="IE7" s="3"/>
      <c r="IF7" s="3"/>
      <c r="IG7" s="3"/>
      <c r="IH7" s="3"/>
    </row>
    <row r="8" s="3" customFormat="true" ht="16" customHeight="true" spans="1:233">
      <c r="A8" s="13">
        <v>5</v>
      </c>
      <c r="B8" s="14" t="s">
        <v>33</v>
      </c>
      <c r="C8" s="14" t="s">
        <v>34</v>
      </c>
      <c r="D8" s="14" t="s">
        <v>21</v>
      </c>
      <c r="E8" s="14">
        <v>1500</v>
      </c>
      <c r="F8" s="14">
        <v>141</v>
      </c>
      <c r="G8" s="14">
        <f t="shared" si="0"/>
        <v>211500</v>
      </c>
      <c r="H8" s="14" t="s">
        <v>35</v>
      </c>
      <c r="I8" s="14" t="s">
        <v>21</v>
      </c>
      <c r="J8" s="14">
        <v>1500</v>
      </c>
      <c r="K8" s="14">
        <v>102</v>
      </c>
      <c r="L8" s="14">
        <f>J8*K8</f>
        <v>153000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>
        <f t="shared" si="1"/>
        <v>243</v>
      </c>
      <c r="X8" s="14">
        <f t="shared" si="2"/>
        <v>364500</v>
      </c>
      <c r="Y8" s="19" t="s">
        <v>36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</row>
    <row r="9" s="3" customFormat="true" ht="16" customHeight="true" spans="1:233">
      <c r="A9" s="13">
        <v>6</v>
      </c>
      <c r="B9" s="14" t="s">
        <v>37</v>
      </c>
      <c r="C9" s="14" t="s">
        <v>28</v>
      </c>
      <c r="D9" s="14" t="s">
        <v>26</v>
      </c>
      <c r="E9" s="14">
        <v>1400</v>
      </c>
      <c r="F9" s="14">
        <v>166</v>
      </c>
      <c r="G9" s="14">
        <f t="shared" si="0"/>
        <v>232400</v>
      </c>
      <c r="H9" s="14" t="s">
        <v>38</v>
      </c>
      <c r="I9" s="14" t="s">
        <v>21</v>
      </c>
      <c r="J9" s="14">
        <v>1800</v>
      </c>
      <c r="K9" s="14">
        <v>85</v>
      </c>
      <c r="L9" s="14">
        <f>J9*K9</f>
        <v>153000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>
        <f t="shared" si="1"/>
        <v>251</v>
      </c>
      <c r="X9" s="14">
        <f t="shared" si="2"/>
        <v>385400</v>
      </c>
      <c r="Y9" s="19" t="s">
        <v>39</v>
      </c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</row>
    <row r="10" s="3" customFormat="true" ht="16" customHeight="true" spans="1:233">
      <c r="A10" s="13">
        <v>7</v>
      </c>
      <c r="B10" s="14" t="s">
        <v>40</v>
      </c>
      <c r="C10" s="14" t="s">
        <v>16</v>
      </c>
      <c r="D10" s="14" t="s">
        <v>17</v>
      </c>
      <c r="E10" s="14">
        <v>1500</v>
      </c>
      <c r="F10" s="14">
        <v>203</v>
      </c>
      <c r="G10" s="14">
        <f t="shared" si="0"/>
        <v>304500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>
        <f t="shared" si="1"/>
        <v>203</v>
      </c>
      <c r="X10" s="14">
        <f t="shared" si="2"/>
        <v>304500</v>
      </c>
      <c r="Y10" s="19" t="s">
        <v>41</v>
      </c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</row>
    <row r="11" s="3" customFormat="true" ht="16" customHeight="true" spans="1:233">
      <c r="A11" s="13">
        <v>8</v>
      </c>
      <c r="B11" s="14" t="s">
        <v>42</v>
      </c>
      <c r="C11" s="14" t="s">
        <v>43</v>
      </c>
      <c r="D11" s="14" t="s">
        <v>26</v>
      </c>
      <c r="E11" s="14">
        <v>600</v>
      </c>
      <c r="F11" s="14">
        <v>39</v>
      </c>
      <c r="G11" s="14">
        <f t="shared" si="0"/>
        <v>23400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>
        <f t="shared" si="1"/>
        <v>39</v>
      </c>
      <c r="X11" s="14">
        <f t="shared" si="2"/>
        <v>23400</v>
      </c>
      <c r="Y11" s="20" t="s">
        <v>44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</row>
    <row r="12" s="3" customFormat="true" ht="16" customHeight="true" spans="1:233">
      <c r="A12" s="13">
        <v>9</v>
      </c>
      <c r="B12" s="14" t="s">
        <v>45</v>
      </c>
      <c r="C12" s="14" t="s">
        <v>46</v>
      </c>
      <c r="D12" s="14" t="s">
        <v>21</v>
      </c>
      <c r="E12" s="14">
        <v>1800</v>
      </c>
      <c r="F12" s="14">
        <v>94</v>
      </c>
      <c r="G12" s="14">
        <f t="shared" si="0"/>
        <v>169200</v>
      </c>
      <c r="H12" s="14" t="s">
        <v>16</v>
      </c>
      <c r="I12" s="14" t="s">
        <v>17</v>
      </c>
      <c r="J12" s="14">
        <v>1500</v>
      </c>
      <c r="K12" s="14">
        <v>123</v>
      </c>
      <c r="L12" s="14">
        <f>J12*K12</f>
        <v>184500</v>
      </c>
      <c r="M12" s="14" t="s">
        <v>16</v>
      </c>
      <c r="N12" s="14" t="s">
        <v>21</v>
      </c>
      <c r="O12" s="14">
        <v>1800</v>
      </c>
      <c r="P12" s="14">
        <v>36</v>
      </c>
      <c r="Q12" s="14">
        <f>P12*O12</f>
        <v>64800</v>
      </c>
      <c r="R12" s="14"/>
      <c r="S12" s="14"/>
      <c r="T12" s="14"/>
      <c r="U12" s="14"/>
      <c r="V12" s="14"/>
      <c r="W12" s="14">
        <f t="shared" si="1"/>
        <v>253</v>
      </c>
      <c r="X12" s="14">
        <f t="shared" si="2"/>
        <v>418500</v>
      </c>
      <c r="Y12" s="20" t="s">
        <v>47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</row>
    <row r="13" s="3" customFormat="true" ht="16" customHeight="true" spans="1:233">
      <c r="A13" s="13">
        <v>10</v>
      </c>
      <c r="B13" s="14" t="s">
        <v>48</v>
      </c>
      <c r="C13" s="14" t="s">
        <v>16</v>
      </c>
      <c r="D13" s="14" t="s">
        <v>21</v>
      </c>
      <c r="E13" s="14">
        <v>1800</v>
      </c>
      <c r="F13" s="14">
        <v>93</v>
      </c>
      <c r="G13" s="14">
        <f t="shared" si="0"/>
        <v>167400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>
        <f t="shared" si="1"/>
        <v>93</v>
      </c>
      <c r="X13" s="14">
        <f t="shared" si="2"/>
        <v>167400</v>
      </c>
      <c r="Y13" s="20" t="s">
        <v>49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</row>
    <row r="14" s="3" customFormat="true" ht="16" customHeight="true" spans="1:233">
      <c r="A14" s="13">
        <v>11</v>
      </c>
      <c r="B14" s="14" t="s">
        <v>50</v>
      </c>
      <c r="C14" s="14" t="s">
        <v>51</v>
      </c>
      <c r="D14" s="14" t="s">
        <v>17</v>
      </c>
      <c r="E14" s="14">
        <v>1300</v>
      </c>
      <c r="F14" s="14">
        <v>78</v>
      </c>
      <c r="G14" s="14">
        <f t="shared" si="0"/>
        <v>101400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>
        <f t="shared" si="1"/>
        <v>78</v>
      </c>
      <c r="X14" s="14">
        <f t="shared" si="2"/>
        <v>101400</v>
      </c>
      <c r="Y14" s="19" t="s">
        <v>52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</row>
    <row r="15" s="3" customFormat="true" ht="16" customHeight="true" spans="1:233">
      <c r="A15" s="13">
        <v>12</v>
      </c>
      <c r="B15" s="14" t="s">
        <v>53</v>
      </c>
      <c r="C15" s="14" t="s">
        <v>46</v>
      </c>
      <c r="D15" s="14" t="s">
        <v>17</v>
      </c>
      <c r="E15" s="14">
        <v>1500</v>
      </c>
      <c r="F15" s="14">
        <v>86</v>
      </c>
      <c r="G15" s="14">
        <f t="shared" si="0"/>
        <v>129000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>
        <f t="shared" si="1"/>
        <v>86</v>
      </c>
      <c r="X15" s="14">
        <f t="shared" si="2"/>
        <v>129000</v>
      </c>
      <c r="Y15" s="19" t="s">
        <v>54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</row>
    <row r="16" s="3" customFormat="true" ht="16" customHeight="true" spans="1:233">
      <c r="A16" s="13">
        <v>13</v>
      </c>
      <c r="B16" s="14" t="s">
        <v>55</v>
      </c>
      <c r="C16" s="14" t="s">
        <v>16</v>
      </c>
      <c r="D16" s="14" t="s">
        <v>17</v>
      </c>
      <c r="E16" s="14">
        <v>1500</v>
      </c>
      <c r="F16" s="14">
        <v>29</v>
      </c>
      <c r="G16" s="14">
        <f t="shared" si="0"/>
        <v>43500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>
        <f t="shared" si="1"/>
        <v>29</v>
      </c>
      <c r="X16" s="14">
        <f t="shared" si="2"/>
        <v>43500</v>
      </c>
      <c r="Y16" s="19" t="s">
        <v>56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</row>
    <row r="17" s="3" customFormat="true" ht="16" customHeight="true" spans="1:233">
      <c r="A17" s="13">
        <v>14</v>
      </c>
      <c r="B17" s="14" t="s">
        <v>57</v>
      </c>
      <c r="C17" s="14" t="s">
        <v>58</v>
      </c>
      <c r="D17" s="14" t="s">
        <v>21</v>
      </c>
      <c r="E17" s="14">
        <v>1500</v>
      </c>
      <c r="F17" s="14">
        <v>25</v>
      </c>
      <c r="G17" s="14">
        <f t="shared" si="0"/>
        <v>37500</v>
      </c>
      <c r="H17" s="14" t="s">
        <v>59</v>
      </c>
      <c r="I17" s="14" t="s">
        <v>21</v>
      </c>
      <c r="J17" s="14">
        <v>1500</v>
      </c>
      <c r="K17" s="14">
        <v>21</v>
      </c>
      <c r="L17" s="14">
        <f>J17*K17</f>
        <v>31500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>
        <f t="shared" si="1"/>
        <v>46</v>
      </c>
      <c r="X17" s="14">
        <f t="shared" si="2"/>
        <v>69000</v>
      </c>
      <c r="Y17" s="19" t="s">
        <v>60</v>
      </c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</row>
    <row r="18" s="3" customFormat="true" ht="16" customHeight="true" spans="1:233">
      <c r="A18" s="13">
        <v>15</v>
      </c>
      <c r="B18" s="14" t="s">
        <v>61</v>
      </c>
      <c r="C18" s="14" t="s">
        <v>46</v>
      </c>
      <c r="D18" s="14" t="s">
        <v>17</v>
      </c>
      <c r="E18" s="14">
        <v>1500</v>
      </c>
      <c r="F18" s="14">
        <v>18</v>
      </c>
      <c r="G18" s="14">
        <f t="shared" si="0"/>
        <v>27000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>
        <f t="shared" si="1"/>
        <v>18</v>
      </c>
      <c r="X18" s="14">
        <f t="shared" si="2"/>
        <v>27000</v>
      </c>
      <c r="Y18" s="19" t="s">
        <v>62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</row>
    <row r="19" s="3" customFormat="true" ht="16" customHeight="true" spans="1:233">
      <c r="A19" s="13">
        <v>16</v>
      </c>
      <c r="B19" s="14" t="s">
        <v>63</v>
      </c>
      <c r="C19" s="14" t="s">
        <v>16</v>
      </c>
      <c r="D19" s="14" t="s">
        <v>17</v>
      </c>
      <c r="E19" s="14">
        <v>1500</v>
      </c>
      <c r="F19" s="14">
        <v>111</v>
      </c>
      <c r="G19" s="14">
        <f t="shared" si="0"/>
        <v>166500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>
        <f t="shared" si="1"/>
        <v>111</v>
      </c>
      <c r="X19" s="14">
        <f t="shared" si="2"/>
        <v>166500</v>
      </c>
      <c r="Y19" s="19" t="s">
        <v>64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</row>
    <row r="20" s="3" customFormat="true" ht="16" customHeight="true" spans="1:233">
      <c r="A20" s="13">
        <v>17</v>
      </c>
      <c r="B20" s="14" t="s">
        <v>65</v>
      </c>
      <c r="C20" s="14" t="s">
        <v>16</v>
      </c>
      <c r="D20" s="14" t="s">
        <v>17</v>
      </c>
      <c r="E20" s="14">
        <v>1500</v>
      </c>
      <c r="F20" s="14">
        <v>209</v>
      </c>
      <c r="G20" s="14">
        <f t="shared" si="0"/>
        <v>313500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>
        <f t="shared" si="1"/>
        <v>209</v>
      </c>
      <c r="X20" s="14">
        <f t="shared" si="2"/>
        <v>313500</v>
      </c>
      <c r="Y20" s="20" t="s">
        <v>66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</row>
    <row r="21" s="3" customFormat="true" ht="16" customHeight="true" spans="1:233">
      <c r="A21" s="13">
        <v>18</v>
      </c>
      <c r="B21" s="14" t="s">
        <v>67</v>
      </c>
      <c r="C21" s="14" t="s">
        <v>43</v>
      </c>
      <c r="D21" s="14" t="s">
        <v>26</v>
      </c>
      <c r="E21" s="14">
        <v>600</v>
      </c>
      <c r="F21" s="14">
        <v>270</v>
      </c>
      <c r="G21" s="14">
        <f t="shared" si="0"/>
        <v>162000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>
        <f t="shared" si="1"/>
        <v>270</v>
      </c>
      <c r="X21" s="14">
        <f t="shared" si="2"/>
        <v>162000</v>
      </c>
      <c r="Y21" s="19" t="s">
        <v>68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</row>
    <row r="22" s="3" customFormat="true" ht="16" customHeight="true" spans="1:233">
      <c r="A22" s="13">
        <v>19</v>
      </c>
      <c r="B22" s="14" t="s">
        <v>69</v>
      </c>
      <c r="C22" s="14" t="s">
        <v>28</v>
      </c>
      <c r="D22" s="14" t="s">
        <v>26</v>
      </c>
      <c r="E22" s="14">
        <v>1400</v>
      </c>
      <c r="F22" s="14">
        <v>138</v>
      </c>
      <c r="G22" s="14">
        <f t="shared" si="0"/>
        <v>193200</v>
      </c>
      <c r="H22" s="14" t="s">
        <v>70</v>
      </c>
      <c r="I22" s="14" t="s">
        <v>17</v>
      </c>
      <c r="J22" s="14">
        <v>1100</v>
      </c>
      <c r="K22" s="14">
        <v>67</v>
      </c>
      <c r="L22" s="14">
        <f>J22*K22</f>
        <v>73700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>
        <f t="shared" si="1"/>
        <v>205</v>
      </c>
      <c r="X22" s="14">
        <f t="shared" si="2"/>
        <v>266900</v>
      </c>
      <c r="Y22" s="18" t="s">
        <v>71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</row>
    <row r="23" s="3" customFormat="true" ht="16" customHeight="true" spans="1:233">
      <c r="A23" s="13">
        <v>20</v>
      </c>
      <c r="B23" s="14" t="s">
        <v>72</v>
      </c>
      <c r="C23" s="14" t="s">
        <v>16</v>
      </c>
      <c r="D23" s="14" t="s">
        <v>17</v>
      </c>
      <c r="E23" s="14">
        <v>1500</v>
      </c>
      <c r="F23" s="14">
        <v>214</v>
      </c>
      <c r="G23" s="14">
        <f t="shared" si="0"/>
        <v>321000</v>
      </c>
      <c r="H23" s="14" t="s">
        <v>70</v>
      </c>
      <c r="I23" s="14" t="s">
        <v>17</v>
      </c>
      <c r="J23" s="14">
        <v>1100</v>
      </c>
      <c r="K23" s="14">
        <v>28</v>
      </c>
      <c r="L23" s="14">
        <f>J23*K23</f>
        <v>30800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>
        <f t="shared" si="1"/>
        <v>242</v>
      </c>
      <c r="X23" s="14">
        <f t="shared" si="2"/>
        <v>351800</v>
      </c>
      <c r="Y23" s="13" t="s">
        <v>73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</row>
    <row r="24" s="3" customFormat="true" ht="16" customHeight="true" spans="1:233">
      <c r="A24" s="13">
        <v>21</v>
      </c>
      <c r="B24" s="14" t="s">
        <v>74</v>
      </c>
      <c r="C24" s="14" t="s">
        <v>16</v>
      </c>
      <c r="D24" s="14" t="s">
        <v>17</v>
      </c>
      <c r="E24" s="14">
        <v>1500</v>
      </c>
      <c r="F24" s="14">
        <v>216</v>
      </c>
      <c r="G24" s="14">
        <f t="shared" si="0"/>
        <v>324000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>
        <f t="shared" si="1"/>
        <v>216</v>
      </c>
      <c r="X24" s="14">
        <f t="shared" si="2"/>
        <v>324000</v>
      </c>
      <c r="Y24" s="18" t="s">
        <v>75</v>
      </c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</row>
    <row r="25" s="3" customFormat="true" ht="16" customHeight="true" spans="1:233">
      <c r="A25" s="13">
        <v>22</v>
      </c>
      <c r="B25" s="14" t="s">
        <v>76</v>
      </c>
      <c r="C25" s="14" t="s">
        <v>27</v>
      </c>
      <c r="D25" s="14" t="s">
        <v>26</v>
      </c>
      <c r="E25" s="14">
        <v>1400</v>
      </c>
      <c r="F25" s="14">
        <v>196</v>
      </c>
      <c r="G25" s="14">
        <f t="shared" si="0"/>
        <v>274400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>
        <f t="shared" si="1"/>
        <v>196</v>
      </c>
      <c r="X25" s="14">
        <f t="shared" si="2"/>
        <v>274400</v>
      </c>
      <c r="Y25" s="19" t="s">
        <v>77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</row>
    <row r="26" s="3" customFormat="true" ht="16" customHeight="true" spans="1:233">
      <c r="A26" s="13">
        <v>23</v>
      </c>
      <c r="B26" s="14" t="s">
        <v>78</v>
      </c>
      <c r="C26" s="14" t="s">
        <v>28</v>
      </c>
      <c r="D26" s="14" t="s">
        <v>26</v>
      </c>
      <c r="E26" s="14">
        <v>1400</v>
      </c>
      <c r="F26" s="14">
        <v>230</v>
      </c>
      <c r="G26" s="14">
        <f t="shared" si="0"/>
        <v>322000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>
        <f t="shared" si="1"/>
        <v>230</v>
      </c>
      <c r="X26" s="14">
        <f t="shared" si="2"/>
        <v>322000</v>
      </c>
      <c r="Y26" s="13" t="s">
        <v>79</v>
      </c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</row>
    <row r="27" s="3" customFormat="true" ht="16" customHeight="true" spans="1:233">
      <c r="A27" s="13">
        <v>24</v>
      </c>
      <c r="B27" s="14" t="s">
        <v>80</v>
      </c>
      <c r="C27" s="14" t="s">
        <v>51</v>
      </c>
      <c r="D27" s="14" t="s">
        <v>17</v>
      </c>
      <c r="E27" s="14">
        <v>1300</v>
      </c>
      <c r="F27" s="14">
        <v>40</v>
      </c>
      <c r="G27" s="14">
        <f t="shared" si="0"/>
        <v>52000</v>
      </c>
      <c r="H27" s="14" t="s">
        <v>46</v>
      </c>
      <c r="I27" s="14" t="s">
        <v>17</v>
      </c>
      <c r="J27" s="14">
        <v>1500</v>
      </c>
      <c r="K27" s="14">
        <v>34</v>
      </c>
      <c r="L27" s="14">
        <f>J27*K27</f>
        <v>51000</v>
      </c>
      <c r="M27" s="14" t="s">
        <v>81</v>
      </c>
      <c r="N27" s="14" t="s">
        <v>21</v>
      </c>
      <c r="O27" s="14">
        <v>1500</v>
      </c>
      <c r="P27" s="14">
        <v>26</v>
      </c>
      <c r="Q27" s="14">
        <f>P27*O27</f>
        <v>39000</v>
      </c>
      <c r="R27" s="14" t="s">
        <v>58</v>
      </c>
      <c r="S27" s="14" t="s">
        <v>21</v>
      </c>
      <c r="T27" s="14">
        <v>1500</v>
      </c>
      <c r="U27" s="14">
        <v>29</v>
      </c>
      <c r="V27" s="14">
        <f>T27*U27</f>
        <v>43500</v>
      </c>
      <c r="W27" s="14">
        <f t="shared" si="1"/>
        <v>129</v>
      </c>
      <c r="X27" s="14">
        <f t="shared" si="2"/>
        <v>185500</v>
      </c>
      <c r="Y27" s="18" t="s">
        <v>82</v>
      </c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</row>
    <row r="28" s="3" customFormat="true" ht="16" customHeight="true" spans="1:233">
      <c r="A28" s="13">
        <v>25</v>
      </c>
      <c r="B28" s="14" t="s">
        <v>83</v>
      </c>
      <c r="C28" s="14" t="s">
        <v>43</v>
      </c>
      <c r="D28" s="14" t="s">
        <v>26</v>
      </c>
      <c r="E28" s="14">
        <v>600</v>
      </c>
      <c r="F28" s="14">
        <v>39</v>
      </c>
      <c r="G28" s="14">
        <f t="shared" si="0"/>
        <v>23400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>
        <f t="shared" si="1"/>
        <v>39</v>
      </c>
      <c r="X28" s="14">
        <f t="shared" si="2"/>
        <v>23400</v>
      </c>
      <c r="Y28" s="13" t="s">
        <v>84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</row>
    <row r="29" s="3" customFormat="true" ht="16" customHeight="true" spans="1:233">
      <c r="A29" s="13">
        <v>26</v>
      </c>
      <c r="B29" s="14" t="s">
        <v>85</v>
      </c>
      <c r="C29" s="14" t="s">
        <v>16</v>
      </c>
      <c r="D29" s="14" t="s">
        <v>17</v>
      </c>
      <c r="E29" s="14">
        <v>1500</v>
      </c>
      <c r="F29" s="14">
        <v>127</v>
      </c>
      <c r="G29" s="14">
        <f t="shared" si="0"/>
        <v>190500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>
        <f t="shared" si="1"/>
        <v>127</v>
      </c>
      <c r="X29" s="14">
        <f t="shared" si="2"/>
        <v>190500</v>
      </c>
      <c r="Y29" s="19" t="s">
        <v>86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</row>
    <row r="30" ht="39" customHeight="true"/>
  </sheetData>
  <autoFilter ref="A3:Y29">
    <extLst/>
  </autoFilter>
  <mergeCells count="2">
    <mergeCell ref="A1:Y1"/>
    <mergeCell ref="A2:Y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财政拨款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guyuan</cp:lastModifiedBy>
  <dcterms:created xsi:type="dcterms:W3CDTF">2020-10-28T18:02:00Z</dcterms:created>
  <dcterms:modified xsi:type="dcterms:W3CDTF">2023-05-15T20:03:27Z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