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3"/>
  </bookViews>
  <sheets>
    <sheet name="骨干工程供水运行成本" sheetId="1" r:id="rId1"/>
    <sheet name="骨干末级渠系供水运行成本" sheetId="2" r:id="rId2"/>
    <sheet name="井灌区供水运行成本测算" sheetId="3" r:id="rId3"/>
    <sheet name="井灌区末级渠系供水运行成本测算表" sheetId="4" r:id="rId4"/>
  </sheets>
  <definedNames/>
  <calcPr fullCalcOnLoad="1"/>
</workbook>
</file>

<file path=xl/sharedStrings.xml><?xml version="1.0" encoding="utf-8"?>
<sst xmlns="http://schemas.openxmlformats.org/spreadsheetml/2006/main" count="68" uniqueCount="21">
  <si>
    <t>西吉县农业水价综合改革库灌区骨干工程运行成本测算表</t>
  </si>
  <si>
    <t>项目名称</t>
  </si>
  <si>
    <t>测算数</t>
  </si>
  <si>
    <t>测算依据</t>
  </si>
  <si>
    <t>一、供水水量（万立方米）</t>
  </si>
  <si>
    <t>《西吉县农业水价综合改革项目实施方案》（固原市水利勘测设计院）、《关于印发宁夏回族自治区有关行业用水定额的通知》（宁政办发[2014]182号），南部山区库井灌区灌溉保证率为0.5，微灌、喷灌高效节水灌溉保证率为0.85。</t>
  </si>
  <si>
    <t>二、工程总投资（万元）</t>
  </si>
  <si>
    <r>
      <t>《西吉县农业水价综合改革项目实施方案》（固原市水利勘测设计院），固定资产投资按工程总投资的8</t>
    </r>
    <r>
      <rPr>
        <sz val="9"/>
        <rFont val="宋体"/>
        <family val="0"/>
      </rPr>
      <t>5%计算。</t>
    </r>
  </si>
  <si>
    <t>固定资产投资</t>
  </si>
  <si>
    <t>三、年运行成本(万元)</t>
  </si>
  <si>
    <r>
      <t>《中华人民共和国价格法》、《中华人民共和国会计法》、《政府制定价格成本监审办法》（国家发展和改革委员会令第8号）、国家发展改革委、水利部关于印发《水利工程供水定价成本监审办法（试行）》的通知（发改价格﹝2006﹞310号）、《水利工程供水定价成本监审办法（试行）》（发改价格﹝2006﹞310号）、水利部《水利工程供水价格核算规范（试行）》的通知（水财经﹝2007﹞470号）、《自治区人民政府办公厅关于印发宁夏农业水价综合改革实施方案的通知》（宁政办发〔2017〕94号）、《自治区人民政府办公厅关于印发宁夏回族自治区有关行业用水定额的通知》（宁政办发[2014]182号）、《农业水价综合改革试点末级渠系水价测算导则（试行）》、《灌区规划规范GB/T50509-2009》、《自治区人力资源和社会保障厅</t>
    </r>
    <r>
      <rPr>
        <sz val="9"/>
        <rFont val="宋体"/>
        <family val="0"/>
      </rPr>
      <t xml:space="preserve"> </t>
    </r>
    <r>
      <rPr>
        <sz val="9"/>
        <rFont val="宋体"/>
        <family val="0"/>
      </rPr>
      <t>财政厅关于调整全区相关人员待遇标准的通知》（宁人社函﹝</t>
    </r>
    <r>
      <rPr>
        <sz val="9"/>
        <rFont val="宋体"/>
        <family val="0"/>
      </rPr>
      <t>2017</t>
    </r>
    <r>
      <rPr>
        <sz val="9"/>
        <rFont val="宋体"/>
        <family val="0"/>
      </rPr>
      <t>﹞</t>
    </r>
    <r>
      <rPr>
        <sz val="9"/>
        <rFont val="宋体"/>
        <family val="0"/>
      </rPr>
      <t>595</t>
    </r>
    <r>
      <rPr>
        <sz val="9"/>
        <rFont val="宋体"/>
        <family val="0"/>
      </rPr>
      <t xml:space="preserve">号）、《自治区物价局关于电力行业增值锐税率调整相应降低我区一般工商业电价的通知》（宁价商发[2018]15号）、《西吉县农业水价综合改革项目实施方案》（固原市水利勘测设计院）、《2018年西吉县经济要情手册》
</t>
    </r>
  </si>
  <si>
    <t>1、职工薪酬</t>
  </si>
  <si>
    <t>2、燃料动力费</t>
  </si>
  <si>
    <t>3、固定资产折旧</t>
  </si>
  <si>
    <r>
      <t>4</t>
    </r>
    <r>
      <rPr>
        <sz val="10"/>
        <rFont val="宋体"/>
        <family val="0"/>
      </rPr>
      <t>、工程运行维护费</t>
    </r>
  </si>
  <si>
    <r>
      <t>5</t>
    </r>
    <r>
      <rPr>
        <sz val="10"/>
        <rFont val="宋体"/>
        <family val="0"/>
      </rPr>
      <t>、日常管理和其它费用</t>
    </r>
  </si>
  <si>
    <r>
      <t>四、单位供水成本(元/M</t>
    </r>
    <r>
      <rPr>
        <b/>
        <vertAlign val="superscript"/>
        <sz val="10"/>
        <rFont val="宋体"/>
        <family val="0"/>
      </rPr>
      <t>3</t>
    </r>
    <r>
      <rPr>
        <sz val="10"/>
        <rFont val="宋体"/>
        <family val="0"/>
      </rPr>
      <t>)</t>
    </r>
  </si>
  <si>
    <t>西吉县农业水价综合改革库灌区末级渠系供水运行成本测算表</t>
  </si>
  <si>
    <t>西吉县农业水价综合改革机井灌区骨干工程运行成本测算表</t>
  </si>
  <si>
    <t>西吉县农业水价综合改革机井灌区末级渠系供水运行成本测算表</t>
  </si>
  <si>
    <r>
      <t>4</t>
    </r>
    <r>
      <rPr>
        <sz val="10"/>
        <rFont val="宋体"/>
        <family val="0"/>
      </rPr>
      <t>、工程运维护费</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</si>
</sst>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7">
    <font>
      <sz val="12"/>
      <name val="宋体"/>
      <family val="0"/>
    </font>
    <font>
      <sz val="18"/>
      <name val="黑体"/>
      <family val="3"/>
    </font>
    <font>
      <sz val="12"/>
      <name val="黑体"/>
      <family val="3"/>
    </font>
    <font>
      <b/>
      <sz val="10"/>
      <name val="宋体"/>
      <family val="0"/>
    </font>
    <font>
      <sz val="10"/>
      <name val="宋体"/>
      <family val="0"/>
    </font>
    <font>
      <sz val="9"/>
      <name val="宋体"/>
      <family val="0"/>
    </font>
    <font>
      <sz val="10"/>
      <name val="Times New Roman"/>
      <family val="1"/>
    </font>
    <font>
      <sz val="11"/>
      <color indexed="8"/>
      <name val="宋体"/>
      <family val="0"/>
    </font>
    <font>
      <u val="single"/>
      <sz val="12"/>
      <color indexed="36"/>
      <name val="宋体"/>
      <family val="0"/>
    </font>
    <font>
      <b/>
      <sz val="13"/>
      <color indexed="56"/>
      <name val="宋体"/>
      <family val="0"/>
    </font>
    <font>
      <sz val="11"/>
      <color indexed="9"/>
      <name val="宋体"/>
      <family val="0"/>
    </font>
    <font>
      <b/>
      <sz val="11"/>
      <color indexed="56"/>
      <name val="宋体"/>
      <family val="0"/>
    </font>
    <font>
      <b/>
      <sz val="15"/>
      <color indexed="56"/>
      <name val="宋体"/>
      <family val="0"/>
    </font>
    <font>
      <b/>
      <sz val="11"/>
      <color indexed="63"/>
      <name val="宋体"/>
      <family val="0"/>
    </font>
    <font>
      <b/>
      <sz val="11"/>
      <color indexed="9"/>
      <name val="宋体"/>
      <family val="0"/>
    </font>
    <font>
      <sz val="11"/>
      <color indexed="20"/>
      <name val="宋体"/>
      <family val="0"/>
    </font>
    <font>
      <b/>
      <sz val="11"/>
      <color indexed="52"/>
      <name val="宋体"/>
      <family val="0"/>
    </font>
    <font>
      <i/>
      <sz val="11"/>
      <color indexed="23"/>
      <name val="宋体"/>
      <family val="0"/>
    </font>
    <font>
      <u val="single"/>
      <sz val="12"/>
      <color indexed="12"/>
      <name val="宋体"/>
      <family val="0"/>
    </font>
    <font>
      <sz val="11"/>
      <color indexed="17"/>
      <name val="宋体"/>
      <family val="0"/>
    </font>
    <font>
      <sz val="11"/>
      <color indexed="60"/>
      <name val="宋体"/>
      <family val="0"/>
    </font>
    <font>
      <b/>
      <sz val="11"/>
      <color indexed="8"/>
      <name val="宋体"/>
      <family val="0"/>
    </font>
    <font>
      <sz val="11"/>
      <color indexed="10"/>
      <name val="宋体"/>
      <family val="0"/>
    </font>
    <font>
      <sz val="11"/>
      <color indexed="62"/>
      <name val="宋体"/>
      <family val="0"/>
    </font>
    <font>
      <b/>
      <sz val="18"/>
      <color indexed="56"/>
      <name val="宋体"/>
      <family val="0"/>
    </font>
    <font>
      <sz val="11"/>
      <color indexed="52"/>
      <name val="宋体"/>
      <family val="0"/>
    </font>
    <font>
      <b/>
      <vertAlign val="superscript"/>
      <sz val="10"/>
      <name val="宋体"/>
      <family val="0"/>
    </font>
  </fonts>
  <fills count="25">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0" fillId="2" borderId="0" applyNumberFormat="0" applyBorder="0" applyAlignment="0" applyProtection="0"/>
    <xf numFmtId="0" fontId="7" fillId="3" borderId="0" applyNumberFormat="0" applyBorder="0" applyAlignment="0" applyProtection="0"/>
    <xf numFmtId="0" fontId="10" fillId="4" borderId="0" applyNumberFormat="0" applyBorder="0" applyAlignment="0" applyProtection="0"/>
    <xf numFmtId="0" fontId="23" fillId="5" borderId="1" applyNumberFormat="0" applyAlignment="0" applyProtection="0"/>
    <xf numFmtId="0" fontId="7" fillId="6" borderId="0" applyNumberFormat="0" applyBorder="0" applyAlignment="0" applyProtection="0"/>
    <xf numFmtId="0" fontId="7" fillId="7" borderId="0" applyNumberFormat="0" applyBorder="0" applyAlignment="0" applyProtection="0"/>
    <xf numFmtId="44" fontId="0" fillId="0" borderId="0" applyFont="0" applyFill="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4" borderId="0" applyNumberFormat="0" applyBorder="0" applyAlignment="0" applyProtection="0"/>
    <xf numFmtId="0" fontId="16" fillId="13" borderId="1" applyNumberFormat="0" applyAlignment="0" applyProtection="0"/>
    <xf numFmtId="0" fontId="10" fillId="14" borderId="0" applyNumberFormat="0" applyBorder="0" applyAlignment="0" applyProtection="0"/>
    <xf numFmtId="0" fontId="20" fillId="15" borderId="0" applyNumberFormat="0" applyBorder="0" applyAlignment="0" applyProtection="0"/>
    <xf numFmtId="0" fontId="7" fillId="16" borderId="0" applyNumberFormat="0" applyBorder="0" applyAlignment="0" applyProtection="0"/>
    <xf numFmtId="0" fontId="19" fillId="7" borderId="0" applyNumberFormat="0" applyBorder="0" applyAlignment="0" applyProtection="0"/>
    <xf numFmtId="0" fontId="7" fillId="17" borderId="0" applyNumberFormat="0" applyBorder="0" applyAlignment="0" applyProtection="0"/>
    <xf numFmtId="0" fontId="21" fillId="0" borderId="2" applyNumberFormat="0" applyFill="0" applyAlignment="0" applyProtection="0"/>
    <xf numFmtId="0" fontId="15" fillId="18" borderId="0" applyNumberFormat="0" applyBorder="0" applyAlignment="0" applyProtection="0"/>
    <xf numFmtId="0" fontId="14" fillId="19" borderId="3" applyNumberFormat="0" applyAlignment="0" applyProtection="0"/>
    <xf numFmtId="0" fontId="13" fillId="13" borderId="4" applyNumberFormat="0" applyAlignment="0" applyProtection="0"/>
    <xf numFmtId="0" fontId="12" fillId="0" borderId="5" applyNumberFormat="0" applyFill="0" applyAlignment="0" applyProtection="0"/>
    <xf numFmtId="0" fontId="17" fillId="0" borderId="0" applyNumberFormat="0" applyFill="0" applyBorder="0" applyAlignment="0" applyProtection="0"/>
    <xf numFmtId="0" fontId="7" fillId="18" borderId="0" applyNumberFormat="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7" fillId="3"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24" fillId="0" borderId="0" applyNumberFormat="0" applyFill="0" applyBorder="0" applyAlignment="0" applyProtection="0"/>
    <xf numFmtId="0" fontId="7" fillId="9" borderId="0" applyNumberFormat="0" applyBorder="0" applyAlignment="0" applyProtection="0"/>
    <xf numFmtId="0" fontId="22" fillId="0" borderId="0" applyNumberFormat="0" applyFill="0" applyBorder="0" applyAlignment="0" applyProtection="0"/>
    <xf numFmtId="0" fontId="10" fillId="6" borderId="0" applyNumberFormat="0" applyBorder="0" applyAlignment="0" applyProtection="0"/>
    <xf numFmtId="0" fontId="0" fillId="20" borderId="6" applyNumberFormat="0" applyFont="0" applyAlignment="0" applyProtection="0"/>
    <xf numFmtId="0" fontId="7" fillId="5" borderId="0" applyNumberFormat="0" applyBorder="0" applyAlignment="0" applyProtection="0"/>
    <xf numFmtId="0" fontId="10" fillId="10" borderId="0" applyNumberFormat="0" applyBorder="0" applyAlignment="0" applyProtection="0"/>
    <xf numFmtId="0" fontId="7" fillId="21" borderId="0" applyNumberFormat="0" applyBorder="0" applyAlignment="0" applyProtection="0"/>
    <xf numFmtId="0" fontId="18" fillId="0" borderId="0" applyNumberFormat="0" applyFill="0" applyBorder="0" applyAlignment="0" applyProtection="0"/>
    <xf numFmtId="41" fontId="0" fillId="0" borderId="0" applyFont="0" applyFill="0" applyBorder="0" applyAlignment="0" applyProtection="0"/>
    <xf numFmtId="0" fontId="9" fillId="0" borderId="7" applyNumberFormat="0" applyFill="0" applyAlignment="0" applyProtection="0"/>
    <xf numFmtId="0" fontId="7" fillId="22" borderId="0" applyNumberFormat="0" applyBorder="0" applyAlignment="0" applyProtection="0"/>
    <xf numFmtId="0" fontId="11" fillId="0" borderId="8" applyNumberFormat="0" applyFill="0" applyAlignment="0" applyProtection="0"/>
    <xf numFmtId="0" fontId="10" fillId="23" borderId="0" applyNumberFormat="0" applyBorder="0" applyAlignment="0" applyProtection="0"/>
    <xf numFmtId="0" fontId="7" fillId="22" borderId="0" applyNumberFormat="0" applyBorder="0" applyAlignment="0" applyProtection="0"/>
    <xf numFmtId="0" fontId="25" fillId="0" borderId="9" applyNumberFormat="0" applyFill="0" applyAlignment="0" applyProtection="0"/>
  </cellStyleXfs>
  <cellXfs count="19">
    <xf numFmtId="0" fontId="0" fillId="0" borderId="0" xfId="0" applyAlignment="1">
      <alignment vertical="center"/>
    </xf>
    <xf numFmtId="0" fontId="1" fillId="0" borderId="10" xfId="15" applyFont="1" applyBorder="1" applyAlignment="1">
      <alignment horizontal="center" vertical="center"/>
      <protection/>
    </xf>
    <xf numFmtId="0" fontId="2" fillId="0" borderId="11" xfId="15" applyFont="1" applyBorder="1" applyAlignment="1">
      <alignment horizontal="center" vertical="center"/>
      <protection/>
    </xf>
    <xf numFmtId="0" fontId="2" fillId="0" borderId="12" xfId="15" applyFont="1" applyBorder="1" applyAlignment="1">
      <alignment horizontal="center" vertical="center"/>
      <protection/>
    </xf>
    <xf numFmtId="0" fontId="3" fillId="0" borderId="11" xfId="15" applyFont="1" applyBorder="1" applyAlignment="1">
      <alignment vertical="center"/>
      <protection/>
    </xf>
    <xf numFmtId="0" fontId="4" fillId="0" borderId="12" xfId="15" applyFont="1" applyBorder="1" applyAlignment="1">
      <alignment horizontal="center" vertical="center"/>
      <protection/>
    </xf>
    <xf numFmtId="0" fontId="5" fillId="0" borderId="13" xfId="15" applyFont="1" applyBorder="1" applyAlignment="1">
      <alignment vertical="center" wrapText="1"/>
      <protection/>
    </xf>
    <xf numFmtId="0" fontId="3" fillId="24" borderId="11" xfId="15" applyFont="1" applyFill="1" applyBorder="1" applyAlignment="1">
      <alignment vertical="center"/>
      <protection/>
    </xf>
    <xf numFmtId="0" fontId="4" fillId="24" borderId="11" xfId="15" applyFont="1" applyFill="1" applyBorder="1" applyAlignment="1">
      <alignment horizontal="left" vertical="center" indent="1"/>
      <protection/>
    </xf>
    <xf numFmtId="0" fontId="5" fillId="0" borderId="14" xfId="15" applyFont="1" applyBorder="1" applyAlignment="1">
      <alignment vertical="center" wrapText="1"/>
      <protection/>
    </xf>
    <xf numFmtId="0" fontId="3" fillId="24" borderId="11" xfId="15" applyFont="1" applyFill="1" applyBorder="1" applyAlignment="1">
      <alignment horizontal="justify" vertical="center"/>
      <protection/>
    </xf>
    <xf numFmtId="176" fontId="4" fillId="24" borderId="12" xfId="15" applyNumberFormat="1" applyFont="1" applyFill="1" applyBorder="1" applyAlignment="1">
      <alignment horizontal="center" vertical="center"/>
      <protection/>
    </xf>
    <xf numFmtId="0" fontId="5" fillId="0" borderId="13" xfId="15" applyFont="1" applyBorder="1" applyAlignment="1">
      <alignment horizontal="left" vertical="center" wrapText="1"/>
      <protection/>
    </xf>
    <xf numFmtId="0" fontId="0" fillId="0" borderId="15" xfId="0" applyBorder="1" applyAlignment="1">
      <alignment horizontal="left" vertical="center" wrapText="1"/>
    </xf>
    <xf numFmtId="0" fontId="4" fillId="24" borderId="12" xfId="15" applyFont="1" applyFill="1" applyBorder="1" applyAlignment="1">
      <alignment horizontal="center" vertical="center"/>
      <protection/>
    </xf>
    <xf numFmtId="0" fontId="6" fillId="24" borderId="11" xfId="15" applyFont="1" applyFill="1" applyBorder="1" applyAlignment="1">
      <alignment horizontal="left" vertical="center" indent="1"/>
      <protection/>
    </xf>
    <xf numFmtId="0" fontId="4" fillId="0" borderId="11" xfId="15" applyFont="1" applyBorder="1" applyAlignment="1">
      <alignment horizontal="left" vertical="center"/>
      <protection/>
    </xf>
    <xf numFmtId="177" fontId="4" fillId="24" borderId="12" xfId="15" applyNumberFormat="1" applyFont="1" applyFill="1" applyBorder="1" applyAlignment="1">
      <alignment horizontal="center" vertical="center"/>
      <protection/>
    </xf>
    <xf numFmtId="0" fontId="1" fillId="0" borderId="0" xfId="15" applyFont="1" applyBorder="1" applyAlignment="1">
      <alignment horizontal="center" vertical="center"/>
      <protection/>
    </xf>
  </cellXfs>
  <cellStyles count="50">
    <cellStyle name="Normal" xfId="0"/>
    <cellStyle name="常规_Sheet1"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2"/>
  <sheetViews>
    <sheetView workbookViewId="0" topLeftCell="A1">
      <selection activeCell="C6" sqref="C6:C11"/>
    </sheetView>
  </sheetViews>
  <sheetFormatPr defaultColWidth="9.00390625" defaultRowHeight="14.25"/>
  <cols>
    <col min="1" max="1" width="23.375" style="0" customWidth="1"/>
    <col min="2" max="2" width="11.50390625" style="0" customWidth="1"/>
    <col min="3" max="3" width="86.625" style="0" customWidth="1"/>
  </cols>
  <sheetData>
    <row r="1" spans="1:3" ht="45" customHeight="1">
      <c r="A1" s="18" t="s">
        <v>0</v>
      </c>
      <c r="B1" s="18"/>
      <c r="C1" s="18"/>
    </row>
    <row r="2" spans="1:3" ht="36" customHeight="1">
      <c r="A2" s="2" t="s">
        <v>1</v>
      </c>
      <c r="B2" s="3" t="s">
        <v>2</v>
      </c>
      <c r="C2" s="2" t="s">
        <v>3</v>
      </c>
    </row>
    <row r="3" spans="1:3" ht="36.75" customHeight="1">
      <c r="A3" s="4" t="s">
        <v>4</v>
      </c>
      <c r="B3" s="5">
        <v>611.44</v>
      </c>
      <c r="C3" s="6" t="s">
        <v>5</v>
      </c>
    </row>
    <row r="4" spans="1:3" ht="36.75" customHeight="1">
      <c r="A4" s="7" t="s">
        <v>6</v>
      </c>
      <c r="B4" s="5">
        <v>5019.42</v>
      </c>
      <c r="C4" s="6" t="s">
        <v>7</v>
      </c>
    </row>
    <row r="5" spans="1:3" ht="29.25" customHeight="1">
      <c r="A5" s="8" t="s">
        <v>8</v>
      </c>
      <c r="B5" s="17">
        <v>4266.51</v>
      </c>
      <c r="C5" s="9"/>
    </row>
    <row r="6" spans="1:3" ht="36" customHeight="1">
      <c r="A6" s="10" t="s">
        <v>9</v>
      </c>
      <c r="B6" s="17">
        <f>B7+B8+B10+B11</f>
        <v>106.25</v>
      </c>
      <c r="C6" s="12" t="s">
        <v>10</v>
      </c>
    </row>
    <row r="7" spans="1:3" ht="30" customHeight="1">
      <c r="A7" s="8" t="s">
        <v>11</v>
      </c>
      <c r="B7" s="17"/>
      <c r="C7" s="13"/>
    </row>
    <row r="8" spans="1:3" ht="30" customHeight="1">
      <c r="A8" s="8" t="s">
        <v>12</v>
      </c>
      <c r="B8" s="17">
        <v>50.78</v>
      </c>
      <c r="C8" s="13"/>
    </row>
    <row r="9" spans="1:3" ht="30" customHeight="1">
      <c r="A9" s="8" t="s">
        <v>13</v>
      </c>
      <c r="B9" s="17"/>
      <c r="C9" s="13"/>
    </row>
    <row r="10" spans="1:3" ht="30" customHeight="1">
      <c r="A10" s="15" t="s">
        <v>14</v>
      </c>
      <c r="B10" s="17">
        <v>42.67</v>
      </c>
      <c r="C10" s="13"/>
    </row>
    <row r="11" spans="1:3" ht="30" customHeight="1">
      <c r="A11" s="15" t="s">
        <v>15</v>
      </c>
      <c r="B11" s="17">
        <v>12.8</v>
      </c>
      <c r="C11" s="13"/>
    </row>
    <row r="12" spans="1:3" ht="36" customHeight="1">
      <c r="A12" s="10" t="s">
        <v>16</v>
      </c>
      <c r="B12" s="17">
        <f>B6/B3</f>
        <v>0.17377011644642154</v>
      </c>
      <c r="C12" s="16"/>
    </row>
  </sheetData>
  <sheetProtection/>
  <mergeCells count="3">
    <mergeCell ref="A1:C1"/>
    <mergeCell ref="C4:C5"/>
    <mergeCell ref="C6:C11"/>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12"/>
  <sheetViews>
    <sheetView workbookViewId="0" topLeftCell="A1">
      <selection activeCell="C6" sqref="C6:C11"/>
    </sheetView>
  </sheetViews>
  <sheetFormatPr defaultColWidth="9.00390625" defaultRowHeight="14.25"/>
  <cols>
    <col min="1" max="1" width="23.125" style="0" customWidth="1"/>
    <col min="2" max="2" width="12.00390625" style="0" customWidth="1"/>
    <col min="3" max="3" width="82.75390625" style="0" customWidth="1"/>
  </cols>
  <sheetData>
    <row r="1" spans="1:3" ht="48" customHeight="1">
      <c r="A1" s="1" t="s">
        <v>17</v>
      </c>
      <c r="B1" s="1"/>
      <c r="C1" s="1"/>
    </row>
    <row r="2" spans="1:3" ht="39" customHeight="1">
      <c r="A2" s="2" t="s">
        <v>1</v>
      </c>
      <c r="B2" s="3" t="s">
        <v>2</v>
      </c>
      <c r="C2" s="2" t="s">
        <v>3</v>
      </c>
    </row>
    <row r="3" spans="1:3" ht="37.5" customHeight="1">
      <c r="A3" s="4" t="s">
        <v>4</v>
      </c>
      <c r="B3" s="5">
        <v>611.44</v>
      </c>
      <c r="C3" s="6" t="s">
        <v>5</v>
      </c>
    </row>
    <row r="4" spans="1:3" ht="34.5" customHeight="1">
      <c r="A4" s="7" t="s">
        <v>6</v>
      </c>
      <c r="B4" s="5">
        <v>6355.41</v>
      </c>
      <c r="C4" s="6" t="s">
        <v>7</v>
      </c>
    </row>
    <row r="5" spans="1:3" ht="29.25" customHeight="1">
      <c r="A5" s="8" t="s">
        <v>8</v>
      </c>
      <c r="B5" s="11">
        <v>5402.1</v>
      </c>
      <c r="C5" s="9"/>
    </row>
    <row r="6" spans="1:3" ht="30.75" customHeight="1">
      <c r="A6" s="10" t="s">
        <v>9</v>
      </c>
      <c r="B6" s="11">
        <f>B7+B8+B10+B11</f>
        <v>85.32000000000001</v>
      </c>
      <c r="C6" s="12" t="s">
        <v>10</v>
      </c>
    </row>
    <row r="7" spans="1:3" ht="28.5" customHeight="1">
      <c r="A7" s="8" t="s">
        <v>11</v>
      </c>
      <c r="B7" s="11">
        <v>15.1</v>
      </c>
      <c r="C7" s="13"/>
    </row>
    <row r="8" spans="1:3" ht="27.75" customHeight="1">
      <c r="A8" s="8" t="s">
        <v>12</v>
      </c>
      <c r="B8" s="14"/>
      <c r="C8" s="13"/>
    </row>
    <row r="9" spans="1:3" ht="27.75" customHeight="1">
      <c r="A9" s="8" t="s">
        <v>13</v>
      </c>
      <c r="B9" s="14"/>
      <c r="C9" s="13"/>
    </row>
    <row r="10" spans="1:3" ht="28.5" customHeight="1">
      <c r="A10" s="15" t="s">
        <v>14</v>
      </c>
      <c r="B10" s="14">
        <v>54.02</v>
      </c>
      <c r="C10" s="13"/>
    </row>
    <row r="11" spans="1:3" ht="30.75" customHeight="1">
      <c r="A11" s="15" t="s">
        <v>15</v>
      </c>
      <c r="B11" s="11">
        <v>16.2</v>
      </c>
      <c r="C11" s="13"/>
    </row>
    <row r="12" spans="1:3" ht="34.5" customHeight="1">
      <c r="A12" s="10" t="s">
        <v>16</v>
      </c>
      <c r="B12" s="11">
        <f>B6/B3</f>
        <v>0.13953944786078765</v>
      </c>
      <c r="C12" s="16"/>
    </row>
  </sheetData>
  <sheetProtection/>
  <mergeCells count="3">
    <mergeCell ref="A1:C1"/>
    <mergeCell ref="C4:C5"/>
    <mergeCell ref="C6:C11"/>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C12"/>
  <sheetViews>
    <sheetView workbookViewId="0" topLeftCell="A1">
      <selection activeCell="C6" sqref="C6:C11"/>
    </sheetView>
  </sheetViews>
  <sheetFormatPr defaultColWidth="9.00390625" defaultRowHeight="14.25"/>
  <cols>
    <col min="1" max="1" width="23.00390625" style="0" customWidth="1"/>
    <col min="2" max="2" width="13.125" style="0" customWidth="1"/>
    <col min="3" max="3" width="82.125" style="0" customWidth="1"/>
  </cols>
  <sheetData>
    <row r="1" spans="1:3" ht="52.5" customHeight="1">
      <c r="A1" s="1" t="s">
        <v>18</v>
      </c>
      <c r="B1" s="1"/>
      <c r="C1" s="1"/>
    </row>
    <row r="2" spans="1:3" ht="39.75" customHeight="1">
      <c r="A2" s="2" t="s">
        <v>1</v>
      </c>
      <c r="B2" s="3" t="s">
        <v>2</v>
      </c>
      <c r="C2" s="2" t="s">
        <v>3</v>
      </c>
    </row>
    <row r="3" spans="1:3" ht="37.5" customHeight="1">
      <c r="A3" s="4" t="s">
        <v>4</v>
      </c>
      <c r="B3" s="5">
        <v>1890.56</v>
      </c>
      <c r="C3" s="6" t="s">
        <v>5</v>
      </c>
    </row>
    <row r="4" spans="1:3" ht="37.5" customHeight="1">
      <c r="A4" s="7" t="s">
        <v>6</v>
      </c>
      <c r="B4" s="5">
        <v>4897.82</v>
      </c>
      <c r="C4" s="6" t="s">
        <v>7</v>
      </c>
    </row>
    <row r="5" spans="1:3" ht="30" customHeight="1">
      <c r="A5" s="8" t="s">
        <v>8</v>
      </c>
      <c r="B5" s="5">
        <v>4163.15</v>
      </c>
      <c r="C5" s="9"/>
    </row>
    <row r="6" spans="1:3" ht="34.5" customHeight="1">
      <c r="A6" s="10" t="s">
        <v>9</v>
      </c>
      <c r="B6" s="11">
        <f>B7+B8+B9+B10+B11</f>
        <v>349.76</v>
      </c>
      <c r="C6" s="12" t="s">
        <v>10</v>
      </c>
    </row>
    <row r="7" spans="1:3" ht="27" customHeight="1">
      <c r="A7" s="8" t="s">
        <v>11</v>
      </c>
      <c r="B7" s="17"/>
      <c r="C7" s="13"/>
    </row>
    <row r="8" spans="1:3" ht="25.5" customHeight="1">
      <c r="A8" s="8" t="s">
        <v>12</v>
      </c>
      <c r="B8" s="17">
        <v>157.01</v>
      </c>
      <c r="C8" s="13"/>
    </row>
    <row r="9" spans="1:3" ht="27" customHeight="1">
      <c r="A9" s="8" t="s">
        <v>13</v>
      </c>
      <c r="B9" s="17">
        <v>138.63</v>
      </c>
      <c r="C9" s="13"/>
    </row>
    <row r="10" spans="1:3" ht="28.5" customHeight="1">
      <c r="A10" s="15" t="s">
        <v>14</v>
      </c>
      <c r="B10" s="17">
        <v>41.63</v>
      </c>
      <c r="C10" s="13"/>
    </row>
    <row r="11" spans="1:3" ht="26.25" customHeight="1">
      <c r="A11" s="15" t="s">
        <v>15</v>
      </c>
      <c r="B11" s="17">
        <v>12.49</v>
      </c>
      <c r="C11" s="13"/>
    </row>
    <row r="12" spans="1:3" ht="36" customHeight="1">
      <c r="A12" s="10" t="s">
        <v>16</v>
      </c>
      <c r="B12" s="11">
        <f>B6/B3</f>
        <v>0.18500338524035206</v>
      </c>
      <c r="C12" s="16"/>
    </row>
  </sheetData>
  <sheetProtection/>
  <mergeCells count="3">
    <mergeCell ref="A1:C1"/>
    <mergeCell ref="C4:C5"/>
    <mergeCell ref="C6:C11"/>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C12"/>
  <sheetViews>
    <sheetView tabSelected="1" workbookViewId="0" topLeftCell="A1">
      <selection activeCell="C19" sqref="C19"/>
    </sheetView>
  </sheetViews>
  <sheetFormatPr defaultColWidth="9.00390625" defaultRowHeight="14.25"/>
  <cols>
    <col min="1" max="1" width="22.50390625" style="0" customWidth="1"/>
    <col min="2" max="2" width="13.375" style="0" customWidth="1"/>
    <col min="3" max="3" width="81.25390625" style="0" customWidth="1"/>
  </cols>
  <sheetData>
    <row r="1" spans="1:3" ht="51" customHeight="1">
      <c r="A1" s="1" t="s">
        <v>19</v>
      </c>
      <c r="B1" s="1"/>
      <c r="C1" s="1"/>
    </row>
    <row r="2" spans="1:3" ht="42.75" customHeight="1">
      <c r="A2" s="2" t="s">
        <v>1</v>
      </c>
      <c r="B2" s="3" t="s">
        <v>2</v>
      </c>
      <c r="C2" s="2" t="s">
        <v>3</v>
      </c>
    </row>
    <row r="3" spans="1:3" ht="36" customHeight="1">
      <c r="A3" s="4" t="s">
        <v>4</v>
      </c>
      <c r="B3" s="5">
        <v>1890.56</v>
      </c>
      <c r="C3" s="6" t="s">
        <v>5</v>
      </c>
    </row>
    <row r="4" spans="1:3" ht="36" customHeight="1">
      <c r="A4" s="7" t="s">
        <v>6</v>
      </c>
      <c r="B4" s="5">
        <v>9861.26</v>
      </c>
      <c r="C4" s="6" t="s">
        <v>7</v>
      </c>
    </row>
    <row r="5" spans="1:3" ht="32.25" customHeight="1">
      <c r="A5" s="8" t="s">
        <v>8</v>
      </c>
      <c r="B5" s="5">
        <v>8382.07</v>
      </c>
      <c r="C5" s="9"/>
    </row>
    <row r="6" spans="1:3" ht="39.75" customHeight="1">
      <c r="A6" s="10" t="s">
        <v>9</v>
      </c>
      <c r="B6" s="11">
        <f>B7+B8+B9+B10+B11</f>
        <v>365.57</v>
      </c>
      <c r="C6" s="12" t="s">
        <v>10</v>
      </c>
    </row>
    <row r="7" spans="1:3" ht="34.5" customHeight="1">
      <c r="A7" s="8" t="s">
        <v>11</v>
      </c>
      <c r="B7" s="11">
        <v>47.06</v>
      </c>
      <c r="C7" s="13"/>
    </row>
    <row r="8" spans="1:3" ht="30.75" customHeight="1">
      <c r="A8" s="8" t="s">
        <v>12</v>
      </c>
      <c r="B8" s="14"/>
      <c r="C8" s="13"/>
    </row>
    <row r="9" spans="1:3" ht="31.5" customHeight="1">
      <c r="A9" s="8" t="s">
        <v>13</v>
      </c>
      <c r="B9" s="14">
        <v>209.55</v>
      </c>
      <c r="C9" s="13"/>
    </row>
    <row r="10" spans="1:3" ht="30" customHeight="1">
      <c r="A10" s="15" t="s">
        <v>20</v>
      </c>
      <c r="B10" s="14">
        <v>83.82</v>
      </c>
      <c r="C10" s="13"/>
    </row>
    <row r="11" spans="1:3" ht="31.5" customHeight="1">
      <c r="A11" s="15" t="s">
        <v>15</v>
      </c>
      <c r="B11" s="14">
        <v>25.14</v>
      </c>
      <c r="C11" s="13"/>
    </row>
    <row r="12" spans="1:3" ht="36" customHeight="1">
      <c r="A12" s="10" t="s">
        <v>16</v>
      </c>
      <c r="B12" s="11">
        <f>B6/B3</f>
        <v>0.19336598679756262</v>
      </c>
      <c r="C12" s="16"/>
    </row>
  </sheetData>
  <sheetProtection/>
  <mergeCells count="3">
    <mergeCell ref="A1:C1"/>
    <mergeCell ref="C4:C5"/>
    <mergeCell ref="C6:C11"/>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Microsoft</cp:lastModifiedBy>
  <cp:lastPrinted>2018-10-31T15:52:07Z</cp:lastPrinted>
  <dcterms:created xsi:type="dcterms:W3CDTF">2016-06-01T10:07:39Z</dcterms:created>
  <dcterms:modified xsi:type="dcterms:W3CDTF">2018-11-08T11:23:16Z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2052-10.1.0.6280</vt:lpwstr>
  </property>
  <property fmtid="{D5CDD505-2E9C-101B-9397-08002B2CF9AE}" pid="3" name="퀀_generated_2.-2147483648">
    <vt:i4>2052</vt:i4>
  </property>
</Properties>
</file>